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 userName="Johnson, Stephanie" algorithmName="SHA-512" hashValue="0zywsnvE2bt56qYBGYXW8dcDLMcZDPIwV0RWOZBgAAfvSFmvc4USIC/2FxIGO2M4A/JsZPWqCiEaHcHa+ys+KA==" saltValue="Ex9Rb5wU2rvswtFHODjZv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4 Q1 News Release, Conference Call, 10-Q\Final Documents\"/>
    </mc:Choice>
  </mc:AlternateContent>
  <xr:revisionPtr revIDLastSave="0" documentId="14_{8628DE1C-FA02-43B1-8A01-8A57A7B35184}" xr6:coauthVersionLast="47" xr6:coauthVersionMax="47" xr10:uidLastSave="{00000000-0000-0000-0000-000000000000}"/>
  <bookViews>
    <workbookView xWindow="30750" yWindow="1950" windowWidth="21600" windowHeight="11325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8" i="11" l="1"/>
  <c r="B838" i="11"/>
  <c r="F687" i="11"/>
  <c r="B687" i="11"/>
  <c r="F353" i="11"/>
  <c r="B353" i="11"/>
  <c r="F10" i="11"/>
  <c r="B10" i="11"/>
  <c r="F69" i="6"/>
  <c r="B69" i="6"/>
  <c r="F60" i="6"/>
  <c r="F71" i="6" s="1"/>
  <c r="F72" i="6" s="1"/>
  <c r="B60" i="6"/>
  <c r="F6" i="6"/>
  <c r="B6" i="6"/>
  <c r="F135" i="10"/>
  <c r="B135" i="10"/>
  <c r="F109" i="10"/>
  <c r="B109" i="10"/>
  <c r="F64" i="10"/>
  <c r="B64" i="10"/>
  <c r="F12" i="10"/>
  <c r="B12" i="10"/>
  <c r="F9" i="10"/>
  <c r="B9" i="10"/>
  <c r="F2872" i="7"/>
  <c r="F2868" i="7"/>
  <c r="B2868" i="7"/>
  <c r="F2865" i="7"/>
  <c r="B2865" i="7"/>
  <c r="F1892" i="7"/>
  <c r="B1892" i="7"/>
  <c r="F940" i="7"/>
  <c r="B940" i="7"/>
  <c r="F60" i="7"/>
  <c r="B60" i="7"/>
  <c r="F31" i="7"/>
  <c r="B31" i="7"/>
  <c r="F323" i="9"/>
  <c r="B323" i="9"/>
  <c r="F276" i="9"/>
  <c r="B276" i="9"/>
  <c r="F149" i="9"/>
  <c r="B149" i="9"/>
  <c r="F13" i="9"/>
  <c r="B13" i="9"/>
  <c r="F9" i="9"/>
  <c r="B9" i="9"/>
  <c r="F1301" i="8"/>
  <c r="F1297" i="8"/>
  <c r="B1297" i="8"/>
  <c r="F1284" i="8"/>
  <c r="B1284" i="8"/>
  <c r="F393" i="8"/>
  <c r="B393" i="8"/>
  <c r="F124" i="8"/>
  <c r="B124" i="8"/>
  <c r="F10" i="8"/>
  <c r="B10" i="8"/>
  <c r="F108" i="13"/>
  <c r="F104" i="13"/>
  <c r="B104" i="13"/>
  <c r="F34" i="13"/>
  <c r="B34" i="13"/>
  <c r="F31" i="13"/>
  <c r="B31" i="13"/>
  <c r="F11" i="13"/>
  <c r="B11" i="13"/>
  <c r="D72" i="5"/>
  <c r="D74" i="5" s="1"/>
  <c r="D76" i="5" s="1"/>
  <c r="C72" i="5"/>
  <c r="C74" i="5" s="1"/>
  <c r="B72" i="5"/>
  <c r="B74" i="5" s="1"/>
  <c r="D68" i="4"/>
  <c r="D70" i="4" s="1"/>
  <c r="C68" i="4"/>
  <c r="C70" i="4" s="1"/>
  <c r="B68" i="4"/>
  <c r="B70" i="4" s="1"/>
  <c r="F106" i="13" l="1"/>
  <c r="B106" i="13"/>
  <c r="B840" i="11"/>
  <c r="F840" i="11"/>
  <c r="F841" i="11" s="1"/>
  <c r="F137" i="10"/>
  <c r="F138" i="10" s="1"/>
  <c r="B137" i="10"/>
  <c r="B1299" i="8"/>
  <c r="F1299" i="8"/>
  <c r="F1300" i="8" s="1"/>
  <c r="F325" i="9"/>
  <c r="F326" i="9" s="1"/>
  <c r="B325" i="9"/>
  <c r="B2870" i="7"/>
  <c r="F2870" i="7"/>
  <c r="F2871" i="7" s="1"/>
  <c r="B71" i="6"/>
  <c r="B76" i="5"/>
  <c r="C76" i="5"/>
  <c r="F107" i="13"/>
</calcChain>
</file>

<file path=xl/sharedStrings.xml><?xml version="1.0" encoding="utf-8"?>
<sst xmlns="http://schemas.openxmlformats.org/spreadsheetml/2006/main" count="5837" uniqueCount="3324">
  <si>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</si>
  <si>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</si>
  <si>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</si>
  <si>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</si>
  <si>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</si>
  <si>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</si>
  <si>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</si>
  <si>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</si>
  <si>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</si>
  <si>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</si>
  <si>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</si>
  <si>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</si>
  <si>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</si>
  <si>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CARDINAL HEALTH INC</t>
  </si>
  <si>
    <t>CITIGROUP INC</t>
  </si>
  <si>
    <t>COMCAST CORP</t>
  </si>
  <si>
    <t>DEVON ENERGY CORP</t>
  </si>
  <si>
    <t>DISH DBS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</si>
  <si>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</si>
  <si>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</si>
  <si>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</si>
  <si>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</si>
  <si>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</si>
  <si>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</si>
  <si>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</si>
  <si>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</si>
  <si>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TIMKEN CO</t>
  </si>
  <si>
    <t>VERISK ANALYTICS INC</t>
  </si>
  <si>
    <t>WELLS FARGO &amp; CO</t>
  </si>
  <si>
    <t xml:space="preserve">     Total Surplus Notes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</si>
  <si>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</si>
  <si>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</si>
  <si>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</si>
  <si>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</si>
  <si>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</si>
  <si>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</si>
  <si>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</si>
  <si>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</si>
  <si>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</si>
  <si>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</si>
  <si>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</si>
  <si>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</si>
  <si>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</si>
  <si>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</si>
  <si>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</si>
  <si>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</si>
  <si>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</si>
  <si>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</si>
  <si>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</si>
  <si>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</si>
  <si>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</si>
  <si>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</si>
  <si>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</si>
  <si>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</si>
  <si>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</si>
  <si>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</si>
  <si>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</si>
  <si>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</si>
  <si>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</si>
  <si>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</si>
  <si>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</si>
  <si>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</si>
  <si>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</si>
  <si>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</si>
  <si>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NATIONAL FUEL GAS CO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</si>
  <si>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</si>
  <si>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</si>
  <si>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</si>
  <si>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</si>
  <si>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</si>
  <si>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</si>
  <si>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</si>
  <si>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</si>
  <si>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</si>
  <si>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</si>
  <si>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</si>
  <si>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</si>
  <si>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</si>
  <si>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</si>
  <si>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</si>
  <si>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</si>
  <si>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</si>
  <si>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</si>
  <si>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</si>
  <si>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</si>
  <si>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O'REILLY AUTOMOTIVE INC</t>
  </si>
  <si>
    <t>PFIZER INC</t>
  </si>
  <si>
    <t>PHILLIPS 66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</si>
  <si>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</si>
  <si>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</si>
  <si>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</si>
  <si>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</si>
  <si>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</si>
  <si>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</si>
  <si>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</si>
  <si>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</si>
  <si>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VALLEY NATIONAL BANCORP</t>
  </si>
  <si>
    <t>VERIZON PENNSYLVANIA LLC</t>
  </si>
  <si>
    <t>KINDER MORGAN INC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</si>
  <si>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</si>
  <si>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</si>
  <si>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</si>
  <si>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</si>
  <si>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</si>
  <si>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</si>
  <si>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</si>
  <si>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</si>
  <si>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</si>
  <si>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LAM RESEARCH CORP</t>
  </si>
  <si>
    <t>BANC OF CALIFORNIA INC</t>
  </si>
  <si>
    <t>EPR PROPERTIES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</si>
  <si>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</si>
  <si>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</si>
  <si>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</si>
  <si>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</si>
  <si>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</si>
  <si>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</si>
  <si>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</si>
  <si>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WINTRUST FINANCIAL CORP</t>
  </si>
  <si>
    <t>CBRE SERVICES INC</t>
  </si>
  <si>
    <t>BIOGEN INC</t>
  </si>
  <si>
    <t>FIRST FINANCIAL BANCORP</t>
  </si>
  <si>
    <t>SYNCHRONY FINANCIAL</t>
  </si>
  <si>
    <t>MAGNA INTERNATIONAL INC</t>
  </si>
  <si>
    <t>ZOETIS INC</t>
  </si>
  <si>
    <t>REGIONS FINANCIAL CORP</t>
  </si>
  <si>
    <t>HCA INC</t>
  </si>
  <si>
    <t>NEXBANK CAPITAL INC</t>
  </si>
  <si>
    <t>LEGG MASON INC</t>
  </si>
  <si>
    <t>WALGREENS BOOTS ALLIANCE INC</t>
  </si>
  <si>
    <t>HOMESTREET INC</t>
  </si>
  <si>
    <t>MEDALLION FINANCIAL CORP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</si>
  <si>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</si>
  <si>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</si>
  <si>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</si>
  <si>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</si>
  <si>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</si>
  <si>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</si>
  <si>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CF INDUSTRIES INC</t>
  </si>
  <si>
    <t>INVESTAR HOLDING CORP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</si>
  <si>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</si>
  <si>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</si>
  <si>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</si>
  <si>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</si>
  <si>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</si>
  <si>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</si>
  <si>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</si>
  <si>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</si>
  <si>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</si>
  <si>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</si>
  <si>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</si>
  <si>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</si>
  <si>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</si>
  <si>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</si>
  <si>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</si>
  <si>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</si>
  <si>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</si>
  <si>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</si>
  <si>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</si>
  <si>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</si>
  <si>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</si>
  <si>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</si>
  <si>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</si>
  <si>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</si>
  <si>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</si>
  <si>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</si>
  <si>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</si>
  <si>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</si>
  <si>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ALABAMA ST</t>
  </si>
  <si>
    <t>ALASKA ST</t>
  </si>
  <si>
    <t>CONNECTICUT ST</t>
  </si>
  <si>
    <t>DELAWARE ST</t>
  </si>
  <si>
    <t>DISTRICT COLUMBIA</t>
  </si>
  <si>
    <t>GEORGIA ST</t>
  </si>
  <si>
    <t>NEVADA ST</t>
  </si>
  <si>
    <t>NEW JERSEY ST</t>
  </si>
  <si>
    <t>TEXAS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</si>
  <si>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</si>
  <si>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</si>
  <si>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</si>
  <si>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</si>
  <si>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</si>
  <si>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</si>
  <si>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</si>
  <si>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</si>
  <si>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</si>
  <si>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</si>
  <si>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</si>
  <si>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ANKENY IOWA CMNTY SCH DIST</t>
  </si>
  <si>
    <t>ANTIOCH CALIF UNI SCH DIST</t>
  </si>
  <si>
    <t>ARAPAHOE CNTY COLO SCH DIST NO 001 ENGLEWOOD</t>
  </si>
  <si>
    <t>ARGYLE TEX INDPT SCH DIST</t>
  </si>
  <si>
    <t>ARMSTRONG CNTY PA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</si>
  <si>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</si>
  <si>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</si>
  <si>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</si>
  <si>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</si>
  <si>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</si>
  <si>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BATTLE CREEK MICH</t>
  </si>
  <si>
    <t>BATTLE CREEK MICH SCH DIST</t>
  </si>
  <si>
    <t>BAYFIELD COLO SCH DIST NO 10 JT-R</t>
  </si>
  <si>
    <t>BAYONNE N J</t>
  </si>
  <si>
    <t>BAYTOWN TEX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</si>
  <si>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</si>
  <si>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</si>
  <si>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</si>
  <si>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</si>
  <si>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</si>
  <si>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</si>
  <si>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</si>
  <si>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BENTON ARK SCH DIST NO 008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</si>
  <si>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</si>
  <si>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</si>
  <si>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</si>
  <si>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</si>
  <si>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</si>
  <si>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</si>
  <si>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</si>
  <si>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</si>
  <si>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</si>
  <si>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</si>
  <si>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</si>
  <si>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</si>
  <si>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</si>
  <si>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</si>
  <si>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</si>
  <si>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</si>
  <si>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</si>
  <si>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</si>
  <si>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</si>
  <si>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</si>
  <si>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</si>
  <si>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</si>
  <si>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</si>
  <si>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</si>
  <si>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</si>
  <si>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CAPE GIRARDEAU MO SCH DIST NO 063</t>
  </si>
  <si>
    <t>CARSON CITY NEV SCH DIST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</si>
  <si>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</si>
  <si>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</si>
  <si>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</si>
  <si>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</si>
  <si>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</si>
  <si>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</si>
  <si>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</si>
  <si>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</si>
  <si>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</si>
  <si>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</si>
  <si>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</si>
  <si>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</si>
  <si>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</si>
  <si>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</si>
  <si>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</si>
  <si>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</si>
  <si>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</si>
  <si>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</si>
  <si>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</si>
  <si>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</si>
  <si>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</si>
  <si>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</si>
  <si>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</si>
  <si>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</si>
  <si>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</si>
  <si>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</si>
  <si>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</si>
  <si>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</si>
  <si>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</si>
  <si>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</si>
  <si>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</si>
  <si>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</si>
  <si>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</si>
  <si>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</si>
  <si>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</si>
  <si>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</si>
  <si>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</si>
  <si>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DENVER COLO CITY &amp; CNTY SCH DIST NO 1</t>
  </si>
  <si>
    <t>DES MOINES IOWA</t>
  </si>
  <si>
    <t>DESCHUTES CNTY ORE ADMINISTRATIVE SCH DIST NO 1</t>
  </si>
  <si>
    <t>DEXTER MICH CMNTY SCHS</t>
  </si>
  <si>
    <t>DOUGLAS CNTY KANS UNI SCH DIST NO 491 EUDORA</t>
  </si>
  <si>
    <t>DOUGLAS CNTY NEB SCH DIST NO 001</t>
  </si>
  <si>
    <t>DOUGLAS CNTY NEB SCH DIST NO 017 MILLARD</t>
  </si>
  <si>
    <t>DUBLIN OHIO</t>
  </si>
  <si>
    <t>EAGLE CNTY COLO SCH DIST RE 50 JT WITH GARFIELD &amp;</t>
  </si>
  <si>
    <t>EAST LANSING MICH SCH DIST</t>
  </si>
  <si>
    <t>EAST TROY WIS CMNTY SCH DIST</t>
  </si>
  <si>
    <t>EASTON PA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</si>
  <si>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</si>
  <si>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</si>
  <si>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</si>
  <si>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</si>
  <si>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</si>
  <si>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</si>
  <si>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</si>
  <si>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</si>
  <si>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</si>
  <si>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</si>
  <si>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</si>
  <si>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</si>
  <si>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</si>
  <si>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</si>
  <si>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</si>
  <si>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</si>
  <si>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</si>
  <si>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</si>
  <si>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</si>
  <si>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</si>
  <si>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</si>
  <si>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</si>
  <si>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</si>
  <si>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</si>
  <si>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</si>
  <si>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</si>
  <si>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</si>
  <si>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</si>
  <si>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</si>
  <si>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</si>
  <si>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</si>
  <si>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</si>
  <si>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</si>
  <si>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</si>
  <si>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</si>
  <si>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</si>
  <si>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</si>
  <si>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</si>
  <si>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</si>
  <si>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GRAND RAPIDS MICH</t>
  </si>
  <si>
    <t>GRAND RAPIDS MICH PUB SCHS</t>
  </si>
  <si>
    <t>GREENFIELD MASS</t>
  </si>
  <si>
    <t>GROTON CITY CONN</t>
  </si>
  <si>
    <t>HALL CNTY NEB SCH DIST NO 2 GRAND IS</t>
  </si>
  <si>
    <t>HALLANDALE BEACH FLA</t>
  </si>
  <si>
    <t>HAMDEN CONN</t>
  </si>
  <si>
    <t>HAMMOND IND</t>
  </si>
  <si>
    <t>HARRIS-MONTGOMERY CNTYS MUN UTIL DIST NO 386 TEX</t>
  </si>
  <si>
    <t>HAYWARD CALIF UNI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</si>
  <si>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</si>
  <si>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</si>
  <si>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</si>
  <si>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</si>
  <si>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</si>
  <si>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</si>
  <si>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</si>
  <si>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</si>
  <si>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</si>
  <si>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</si>
  <si>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</si>
  <si>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</si>
  <si>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</si>
  <si>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MICH</t>
  </si>
  <si>
    <t>JACKSON CNTY MO CONS SCH DIST NO 002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</si>
  <si>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</si>
  <si>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</si>
  <si>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</si>
  <si>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</si>
  <si>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</si>
  <si>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</si>
  <si>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</si>
  <si>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</si>
  <si>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</si>
  <si>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</si>
  <si>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</si>
  <si>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</si>
  <si>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</si>
  <si>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</si>
  <si>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</si>
  <si>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</si>
  <si>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KENT CNTY MICH</t>
  </si>
  <si>
    <t>KERSHAW CNTY S C SCH DIST</t>
  </si>
  <si>
    <t>KETTERING OHIO</t>
  </si>
  <si>
    <t>KETTLE MORAINE SCH DIST WIS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</si>
  <si>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</si>
  <si>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</si>
  <si>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</si>
  <si>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</si>
  <si>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KLEIN TEX INDPT SCH DIST</t>
  </si>
  <si>
    <t>KOOTENAI CNTY IDAHO SCH DIST NO 273 POST FALLS</t>
  </si>
  <si>
    <t>LAFOURCHE PARISH LA CONS SCH DIST NO 1 PARISH WIDE</t>
  </si>
  <si>
    <t>LAMAR TEX CONS INDPT SCH DIST</t>
  </si>
  <si>
    <t>LANCASTER CNTY PA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</si>
  <si>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</si>
  <si>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</si>
  <si>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</si>
  <si>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</si>
  <si>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</si>
  <si>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</si>
  <si>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</si>
  <si>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</si>
  <si>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</si>
  <si>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</si>
  <si>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</si>
  <si>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</si>
  <si>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</si>
  <si>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</si>
  <si>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</si>
  <si>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</si>
  <si>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</si>
  <si>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</si>
  <si>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</si>
  <si>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</si>
  <si>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</si>
  <si>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</si>
  <si>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</si>
  <si>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</si>
  <si>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</si>
  <si>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</si>
  <si>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</si>
  <si>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MARIN CALIF CMNTY COLLEGE DIST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</si>
  <si>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</si>
  <si>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</si>
  <si>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</si>
  <si>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</si>
  <si>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</si>
  <si>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</si>
  <si>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</si>
  <si>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</si>
  <si>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</si>
  <si>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</si>
  <si>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</si>
  <si>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</si>
  <si>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</si>
  <si>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</si>
  <si>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</si>
  <si>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</si>
  <si>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</si>
  <si>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</si>
  <si>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</si>
  <si>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</si>
  <si>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</si>
  <si>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</si>
  <si>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</si>
  <si>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</si>
  <si>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</si>
  <si>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</si>
  <si>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</si>
  <si>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</si>
  <si>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</si>
  <si>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</si>
  <si>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</si>
  <si>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</si>
  <si>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</si>
  <si>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MT GREYLOCK MASS REGL SCH DIST</t>
  </si>
  <si>
    <t>MT PLEASANT S C</t>
  </si>
  <si>
    <t>MURFREESBORO TENN</t>
  </si>
  <si>
    <t>NAPERVILLE ILL</t>
  </si>
  <si>
    <t>NASSAU CNTY N Y</t>
  </si>
  <si>
    <t>NAZARETH PA AREA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</si>
  <si>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</si>
  <si>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</si>
  <si>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</si>
  <si>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</si>
  <si>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</si>
  <si>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</si>
  <si>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</si>
  <si>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</si>
  <si>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</si>
  <si>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</si>
  <si>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</si>
  <si>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</si>
  <si>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EAST INDPT SCH DIST TEX</t>
  </si>
  <si>
    <t>NORTH HILLS PA SCH DIST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</si>
  <si>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</si>
  <si>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</si>
  <si>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</si>
  <si>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</si>
  <si>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</si>
  <si>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</si>
  <si>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</si>
  <si>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</si>
  <si>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</si>
  <si>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</si>
  <si>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</si>
  <si>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</si>
  <si>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WIS SCH DIST</t>
  </si>
  <si>
    <t>OUACHITA PARISH LA EAST OUACHITA PARISH SCH DIST</t>
  </si>
  <si>
    <t>OXNARD CALIF SCH DIST</t>
  </si>
  <si>
    <t>OYSTER BAY N Y</t>
  </si>
  <si>
    <t>PALMDALE CALIF SCH DIST</t>
  </si>
  <si>
    <t>PARAMOUNT CALIF UNI SCH DIST</t>
  </si>
  <si>
    <t>PASADENA TEX</t>
  </si>
  <si>
    <t>PASSAIC CNTY N J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</si>
  <si>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</si>
  <si>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</si>
  <si>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</si>
  <si>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</si>
  <si>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</si>
  <si>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</si>
  <si>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</si>
  <si>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</si>
  <si>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</si>
  <si>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</si>
  <si>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</si>
  <si>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</si>
  <si>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</si>
  <si>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</si>
  <si>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</si>
  <si>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</si>
  <si>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</si>
  <si>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PLYMOUTH MASS</t>
  </si>
  <si>
    <t>PORT ANGELES WASH</t>
  </si>
  <si>
    <t>PORT HURON MICH AREA SCH DIST</t>
  </si>
  <si>
    <t>PORTER CNTY IND</t>
  </si>
  <si>
    <t>POWAY CALIF UNI SCH DIST</t>
  </si>
  <si>
    <t>PROSSER WASH PUB HOSP DIST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</si>
  <si>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</si>
  <si>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</si>
  <si>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</si>
  <si>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</si>
  <si>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</si>
  <si>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</si>
  <si>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</si>
  <si>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</si>
  <si>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</si>
  <si>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</si>
  <si>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</si>
  <si>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</si>
  <si>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</si>
  <si>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</si>
  <si>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</si>
  <si>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</si>
  <si>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</si>
  <si>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</si>
  <si>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</si>
  <si>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</si>
  <si>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</si>
  <si>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</si>
  <si>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</si>
  <si>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</si>
  <si>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</si>
  <si>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</si>
  <si>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</si>
  <si>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</si>
  <si>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</si>
  <si>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</si>
  <si>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</si>
  <si>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</si>
  <si>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</si>
  <si>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</si>
  <si>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</si>
  <si>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</si>
  <si>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</si>
  <si>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</si>
  <si>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</si>
  <si>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</si>
  <si>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</si>
  <si>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SOUTH REDFORD MICH SCH DIST</t>
  </si>
  <si>
    <t>SOUTH WASHINGTON CNTY INDPT SCH DIST NO 833 MINN</t>
  </si>
  <si>
    <t>SOUTHERN KERN CALIF UNI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</si>
  <si>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</si>
  <si>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</si>
  <si>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</si>
  <si>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</si>
  <si>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</si>
  <si>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</si>
  <si>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</si>
  <si>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</si>
  <si>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</si>
  <si>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</si>
  <si>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</si>
  <si>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</si>
  <si>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</si>
  <si>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</si>
  <si>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</si>
  <si>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</si>
  <si>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</si>
  <si>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</si>
  <si>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</si>
  <si>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</si>
  <si>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</si>
  <si>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</si>
  <si>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</si>
  <si>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</si>
  <si>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</si>
  <si>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</si>
  <si>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</si>
  <si>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</si>
  <si>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</si>
  <si>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</si>
  <si>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</si>
  <si>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</si>
  <si>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</si>
  <si>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</si>
  <si>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</si>
  <si>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</si>
  <si>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</si>
  <si>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</si>
  <si>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</si>
  <si>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</si>
  <si>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</si>
  <si>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</si>
  <si>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</si>
  <si>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</si>
  <si>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</si>
  <si>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</si>
  <si>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</si>
  <si>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</si>
  <si>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</si>
  <si>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</si>
  <si>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</si>
  <si>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</si>
  <si>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</si>
  <si>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</si>
  <si>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</si>
  <si>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</si>
  <si>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</si>
  <si>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</si>
  <si>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</si>
  <si>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</si>
  <si>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</si>
  <si>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</si>
  <si>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</si>
  <si>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</si>
  <si>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</si>
  <si>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</si>
  <si>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</si>
  <si>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</si>
  <si>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</si>
  <si>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</si>
  <si>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</si>
  <si>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</si>
  <si>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</si>
  <si>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</si>
  <si>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</si>
  <si>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</si>
  <si>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</si>
  <si>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</si>
  <si>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</si>
  <si>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</si>
  <si>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</si>
  <si>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</si>
  <si>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</si>
  <si>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</si>
  <si>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</si>
  <si>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</si>
  <si>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</si>
  <si>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</si>
  <si>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</si>
  <si>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</si>
  <si>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</si>
  <si>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</si>
  <si>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</si>
  <si>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</si>
  <si>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</si>
  <si>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</si>
  <si>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</si>
  <si>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</si>
  <si>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</si>
  <si>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</si>
  <si>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</si>
  <si>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</si>
  <si>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</si>
  <si>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</si>
  <si>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</si>
  <si>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</si>
  <si>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</si>
  <si>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</si>
  <si>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</si>
  <si>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</si>
  <si>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</si>
  <si>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</si>
  <si>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</si>
  <si>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</si>
  <si>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</si>
  <si>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</si>
  <si>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</si>
  <si>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</si>
  <si>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</si>
  <si>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</si>
  <si>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</si>
  <si>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</si>
  <si>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</si>
  <si>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</si>
  <si>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</si>
  <si>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</si>
  <si>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</si>
  <si>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</si>
  <si>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</si>
  <si>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</si>
  <si>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</si>
  <si>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</si>
  <si>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</si>
  <si>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</si>
  <si>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</si>
  <si>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</si>
  <si>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</si>
  <si>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</si>
  <si>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</si>
  <si>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</si>
  <si>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</si>
  <si>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</si>
  <si>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</si>
  <si>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</si>
  <si>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</si>
  <si>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</si>
  <si>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</si>
  <si>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</si>
  <si>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</si>
  <si>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</si>
  <si>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</si>
  <si>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</si>
  <si>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</si>
  <si>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</si>
  <si>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</si>
  <si>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</si>
  <si>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</si>
  <si>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</si>
  <si>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</si>
  <si>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</si>
  <si>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</si>
  <si>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</si>
  <si>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</si>
  <si>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</si>
  <si>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</si>
  <si>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TWP MARION CNTY IND MULTI-SCH BLDG CORP</t>
  </si>
  <si>
    <t>DELAWARE CNTY OHIO SALES TAX SUPPORTED</t>
  </si>
  <si>
    <t>DELAWARE TRANSN AUTH TRANSN SYS REV</t>
  </si>
  <si>
    <t>DENTON TEX UTIL SYS REV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</si>
  <si>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</si>
  <si>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</si>
  <si>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</si>
  <si>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</si>
  <si>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</si>
  <si>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</si>
  <si>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</si>
  <si>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</si>
  <si>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</si>
  <si>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</si>
  <si>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</si>
  <si>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</si>
  <si>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</si>
  <si>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</si>
  <si>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</si>
  <si>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</si>
  <si>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</si>
  <si>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</si>
  <si>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</si>
  <si>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</si>
  <si>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</si>
  <si>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</si>
  <si>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</si>
  <si>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</si>
  <si>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</si>
  <si>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</si>
  <si>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</si>
  <si>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</si>
  <si>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</si>
  <si>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</si>
  <si>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</si>
  <si>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</si>
  <si>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</si>
  <si>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</si>
  <si>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</si>
  <si>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</si>
  <si>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</si>
  <si>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</si>
  <si>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</si>
  <si>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</si>
  <si>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</si>
  <si>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</si>
  <si>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</si>
  <si>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</si>
  <si>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</si>
  <si>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</si>
  <si>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</si>
  <si>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</si>
  <si>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</si>
  <si>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</si>
  <si>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</si>
  <si>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</si>
  <si>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</si>
  <si>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</si>
  <si>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</si>
  <si>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</si>
  <si>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</si>
  <si>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</si>
  <si>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</si>
  <si>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</si>
  <si>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</si>
  <si>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</si>
  <si>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</si>
  <si>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</si>
  <si>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</si>
  <si>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</si>
  <si>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</si>
  <si>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</si>
  <si>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</si>
  <si>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</si>
  <si>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</si>
  <si>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</si>
  <si>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</si>
  <si>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</si>
  <si>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</si>
  <si>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</si>
  <si>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</si>
  <si>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</si>
  <si>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</si>
  <si>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</si>
  <si>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</si>
  <si>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</si>
  <si>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</si>
  <si>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</si>
  <si>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</si>
  <si>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</si>
  <si>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</si>
  <si>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</si>
  <si>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</si>
  <si>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</si>
  <si>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</si>
  <si>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</si>
  <si>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</si>
  <si>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</si>
  <si>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</si>
  <si>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</si>
  <si>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</si>
  <si>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LIMESTONE CNTY ALA BRD ED</t>
  </si>
  <si>
    <t>LINCOLN CNTY OKLA EDL FACS AUTH EDL FACS LEASE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</si>
  <si>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</si>
  <si>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</si>
  <si>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</si>
  <si>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</si>
  <si>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</si>
  <si>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</si>
  <si>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</si>
  <si>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</si>
  <si>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</si>
  <si>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</si>
  <si>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</si>
  <si>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</si>
  <si>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</si>
  <si>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</si>
  <si>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</si>
  <si>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</si>
  <si>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</si>
  <si>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</si>
  <si>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</si>
  <si>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</si>
  <si>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</si>
  <si>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</si>
  <si>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</si>
  <si>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</si>
  <si>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</si>
  <si>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</si>
  <si>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</si>
  <si>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</si>
  <si>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</si>
  <si>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</si>
  <si>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</si>
  <si>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</si>
  <si>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</si>
  <si>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</si>
  <si>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</si>
  <si>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</si>
  <si>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</si>
  <si>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</si>
  <si>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</si>
  <si>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ST ENVIRONMENTAL IMPT &amp; ENERGY RES AUTH W</t>
  </si>
  <si>
    <t>MISSOURI ST HEALTH &amp; EDL FACS AUTH HEALTH FACS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</si>
  <si>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</si>
  <si>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</si>
  <si>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</si>
  <si>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</si>
  <si>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</si>
  <si>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</si>
  <si>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</si>
  <si>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</si>
  <si>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</si>
  <si>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</si>
  <si>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</si>
  <si>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</si>
  <si>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</si>
  <si>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</si>
  <si>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</si>
  <si>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</si>
  <si>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</si>
  <si>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</si>
  <si>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</si>
  <si>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</si>
  <si>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</si>
  <si>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</si>
  <si>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</si>
  <si>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</si>
  <si>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</si>
  <si>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</si>
  <si>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</si>
  <si>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</si>
  <si>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</si>
  <si>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</si>
  <si>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</si>
  <si>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</si>
  <si>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</si>
  <si>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</si>
  <si>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</si>
  <si>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</si>
  <si>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</si>
  <si>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</si>
  <si>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</si>
  <si>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</si>
  <si>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</si>
  <si>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</si>
  <si>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</si>
  <si>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</si>
  <si>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</si>
  <si>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</si>
  <si>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</si>
  <si>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</si>
  <si>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</si>
  <si>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</si>
  <si>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</si>
  <si>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</si>
  <si>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</si>
  <si>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</si>
  <si>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</si>
  <si>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</si>
  <si>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</si>
  <si>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</si>
  <si>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</si>
  <si>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</si>
  <si>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</si>
  <si>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</si>
  <si>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</si>
  <si>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</si>
  <si>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</si>
  <si>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</si>
  <si>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</si>
  <si>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</si>
  <si>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</si>
  <si>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</si>
  <si>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</si>
  <si>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</si>
  <si>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</si>
  <si>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</si>
  <si>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</si>
  <si>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</si>
  <si>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</si>
  <si>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</si>
  <si>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</si>
  <si>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</si>
  <si>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</si>
  <si>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</si>
  <si>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</si>
  <si>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</si>
  <si>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</si>
  <si>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</si>
  <si>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</si>
  <si>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</si>
  <si>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</si>
  <si>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</si>
  <si>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</si>
  <si>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</si>
  <si>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</si>
  <si>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</si>
  <si>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</si>
  <si>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</si>
  <si>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</si>
  <si>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</si>
  <si>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</si>
  <si>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</si>
  <si>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</si>
  <si>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</si>
  <si>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</si>
  <si>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</si>
  <si>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</si>
  <si>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</si>
  <si>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</si>
  <si>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</si>
  <si>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</si>
  <si>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</si>
  <si>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</si>
  <si>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</si>
  <si>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</si>
  <si>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</si>
  <si>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</si>
  <si>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</si>
  <si>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</si>
  <si>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</si>
  <si>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</si>
  <si>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</si>
  <si>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</si>
  <si>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</si>
  <si>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</si>
  <si>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</si>
  <si>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</si>
  <si>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</si>
  <si>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</si>
  <si>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</si>
  <si>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</si>
  <si>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</si>
  <si>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</si>
  <si>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</si>
  <si>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</si>
  <si>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</si>
  <si>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</si>
  <si>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</si>
  <si>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</si>
  <si>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</si>
  <si>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</si>
  <si>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</si>
  <si>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</si>
  <si>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</si>
  <si>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</si>
  <si>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</si>
  <si>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</si>
  <si>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</si>
  <si>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</si>
  <si>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</si>
  <si>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</si>
  <si>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</si>
  <si>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</si>
  <si>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</si>
  <si>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</si>
  <si>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</si>
  <si>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PUB PWR SUPPLY AUTH REV</t>
  </si>
  <si>
    <t>VILLAGE CMNTY DEV DIST NO 6 FLA SPL ASSMT REV</t>
  </si>
  <si>
    <t>VIRGINIA COMWLTH TRANSN BRD TRANSN REV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</si>
  <si>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</si>
  <si>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</si>
  <si>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</si>
  <si>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</si>
  <si>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</si>
  <si>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</si>
  <si>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</si>
  <si>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</si>
  <si>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</si>
  <si>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</si>
  <si>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</si>
  <si>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</si>
  <si>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</si>
  <si>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</si>
  <si>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</si>
  <si>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</si>
  <si>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</si>
  <si>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</si>
  <si>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</si>
  <si>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</si>
  <si>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</si>
  <si>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</si>
  <si>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</si>
  <si>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</si>
  <si>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</si>
  <si>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</si>
  <si>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</si>
  <si>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</si>
  <si>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</si>
  <si>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</si>
  <si>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</si>
  <si>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</si>
  <si>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</si>
  <si>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</si>
  <si>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</si>
  <si>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</si>
  <si>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</si>
  <si>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ASSOCIATED BANC-CORP</t>
  </si>
  <si>
    <t>ASSURED GUARANTY US HOLDINGS INC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</si>
  <si>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</si>
  <si>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</si>
  <si>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</si>
  <si>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</si>
  <si>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</si>
  <si>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</si>
  <si>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</si>
  <si>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</si>
  <si>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</si>
  <si>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</si>
  <si>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</si>
  <si>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</si>
  <si>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</si>
  <si>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</si>
  <si>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</si>
  <si>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</si>
  <si>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</si>
  <si>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</si>
  <si>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</si>
  <si>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</si>
  <si>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</si>
  <si>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</si>
  <si>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</si>
  <si>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</si>
  <si>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</si>
  <si>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</si>
  <si>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</si>
  <si>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</si>
  <si>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</si>
  <si>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</si>
  <si>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</si>
  <si>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</si>
  <si>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</si>
  <si>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</si>
  <si>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</si>
  <si>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</si>
  <si>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</si>
  <si>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</si>
  <si>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</si>
  <si>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</si>
  <si>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</si>
  <si>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</si>
  <si>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</si>
  <si>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</si>
  <si>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</si>
  <si>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</si>
  <si>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</si>
  <si>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</si>
  <si>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MARRIOTT INTERNATIONAL INC</t>
  </si>
  <si>
    <t>MOODY'S CORP</t>
  </si>
  <si>
    <t>NARRAGANSETT FINL CORP</t>
  </si>
  <si>
    <t>NEUBERGER BERMAN GROUP LLC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</si>
  <si>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</si>
  <si>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</si>
  <si>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</si>
  <si>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</si>
  <si>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</si>
  <si>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</si>
  <si>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</si>
  <si>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</si>
  <si>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</si>
  <si>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</si>
  <si>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</si>
  <si>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</si>
  <si>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</si>
  <si>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</si>
  <si>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</si>
  <si>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</si>
  <si>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</si>
  <si>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</si>
  <si>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</si>
  <si>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</si>
  <si>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</si>
  <si>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</si>
  <si>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</si>
  <si>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</si>
  <si>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</si>
  <si>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</si>
  <si>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</si>
  <si>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</si>
  <si>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</si>
  <si>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</si>
  <si>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</si>
  <si>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</si>
  <si>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</si>
  <si>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</si>
  <si>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</si>
  <si>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</si>
  <si>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</si>
  <si>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</si>
  <si>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MERCED CALIF CMNTY COLLEGE DIST</t>
  </si>
  <si>
    <t>MOOSE LAKE MINN INDPT SCH DIST NO 097</t>
  </si>
  <si>
    <t>NORTH FOND DU LAC WIS SCH DIST</t>
  </si>
  <si>
    <t>PELL CITY ALA</t>
  </si>
  <si>
    <t>SHALER PA AREA SCH DIST</t>
  </si>
  <si>
    <t>SOMERSET CNTY ME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</si>
  <si>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</si>
  <si>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</si>
  <si>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</si>
  <si>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</si>
  <si>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</si>
  <si>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</si>
  <si>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</si>
  <si>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</si>
  <si>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</si>
  <si>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</si>
  <si>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</si>
  <si>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</si>
  <si>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</si>
  <si>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</si>
  <si>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</si>
  <si>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</si>
  <si>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</si>
  <si>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</si>
  <si>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</si>
  <si>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</si>
  <si>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</si>
  <si>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</si>
  <si>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</si>
  <si>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</si>
  <si>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</si>
  <si>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</si>
  <si>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</si>
  <si>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</si>
  <si>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</si>
  <si>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</si>
  <si>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</si>
  <si>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</si>
  <si>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</si>
  <si>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</si>
  <si>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</si>
  <si>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</si>
  <si>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</si>
  <si>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</si>
  <si>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</si>
  <si>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</si>
  <si>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</si>
  <si>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</si>
  <si>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</si>
  <si>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</si>
  <si>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</si>
  <si>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</si>
  <si>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</si>
  <si>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</si>
  <si>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</si>
  <si>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</si>
  <si>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</si>
  <si>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</si>
  <si>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</si>
  <si>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</si>
  <si>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</si>
  <si>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</si>
  <si>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</si>
  <si>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</si>
  <si>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</si>
  <si>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</si>
  <si>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</si>
  <si>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</si>
  <si>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</si>
  <si>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</si>
  <si>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</si>
  <si>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</si>
  <si>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</si>
  <si>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BASTROP TEX INDPT SCH DIST</t>
  </si>
  <si>
    <t>BOISE CITY IDAHO INDPT SCH DIST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</si>
  <si>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</si>
  <si>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</si>
  <si>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</si>
  <si>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</si>
  <si>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</si>
  <si>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</si>
  <si>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</si>
  <si>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</si>
  <si>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</si>
  <si>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</si>
  <si>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</si>
  <si>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</si>
  <si>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</si>
  <si>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</si>
  <si>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</si>
  <si>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</si>
  <si>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</si>
  <si>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LEWIS &amp; CLARK CNTY MONT SCH DIST NO 001</t>
  </si>
  <si>
    <t>LEWISVILLE TEX INDPT SCH DIST</t>
  </si>
  <si>
    <t>LIVINGSTON PARISH LA SCH DIST NO 4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</si>
  <si>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</si>
  <si>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</si>
  <si>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</si>
  <si>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</si>
  <si>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</si>
  <si>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</si>
  <si>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</si>
  <si>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</si>
  <si>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</si>
  <si>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</si>
  <si>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</si>
  <si>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</si>
  <si>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</si>
  <si>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</si>
  <si>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</si>
  <si>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</si>
  <si>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</si>
  <si>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</si>
  <si>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</si>
  <si>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</si>
  <si>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</si>
  <si>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</si>
  <si>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</si>
  <si>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</si>
  <si>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</si>
  <si>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</si>
  <si>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</si>
  <si>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</si>
  <si>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</si>
  <si>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</si>
  <si>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</si>
  <si>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</si>
  <si>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</si>
  <si>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</si>
  <si>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</si>
  <si>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</si>
  <si>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</si>
  <si>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</si>
  <si>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</si>
  <si>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</si>
  <si>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</si>
  <si>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</si>
  <si>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</si>
  <si>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</si>
  <si>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</si>
  <si>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</si>
  <si>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</si>
  <si>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</si>
  <si>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</si>
  <si>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</si>
  <si>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</si>
  <si>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</si>
  <si>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</si>
  <si>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</si>
  <si>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</si>
  <si>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</si>
  <si>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</si>
  <si>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</si>
  <si>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</si>
  <si>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</si>
  <si>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</si>
  <si>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</si>
  <si>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</si>
  <si>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</si>
  <si>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</si>
  <si>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</si>
  <si>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</si>
  <si>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</si>
  <si>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</si>
  <si>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</si>
  <si>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</si>
  <si>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</si>
  <si>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</si>
  <si>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</si>
  <si>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</si>
  <si>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</si>
  <si>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</si>
  <si>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</si>
  <si>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</si>
  <si>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</si>
  <si>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</si>
  <si>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</si>
  <si>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</si>
  <si>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</si>
  <si>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</si>
  <si>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</si>
  <si>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</si>
  <si>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</si>
  <si>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</si>
  <si>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</si>
  <si>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</si>
  <si>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TACOMA WASH SWR REV</t>
  </si>
  <si>
    <t>TEXAS WOMANS UNIV REV FING SYS REV</t>
  </si>
  <si>
    <t>TWENTYNINE PALMS CALIF REDEV AGY SUCCESSOR AGY TAX</t>
  </si>
  <si>
    <t>UTAH WTR FIN AGY REV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</si>
  <si>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</si>
  <si>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</si>
  <si>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</si>
  <si>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</si>
  <si>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</si>
  <si>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</si>
  <si>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</si>
  <si>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</si>
  <si>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</si>
  <si>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</si>
  <si>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</si>
  <si>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</si>
  <si>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</si>
  <si>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</si>
  <si>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</si>
  <si>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</si>
  <si>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</si>
  <si>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</si>
  <si>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</si>
  <si>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</si>
  <si>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</si>
  <si>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</si>
  <si>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</si>
  <si>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</si>
  <si>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</si>
  <si>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</si>
  <si>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</si>
  <si>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</si>
  <si>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</si>
  <si>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</si>
  <si>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</si>
  <si>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</si>
  <si>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</si>
  <si>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</si>
  <si>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</si>
  <si>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</si>
  <si>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</si>
  <si>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</si>
  <si>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</si>
  <si>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</si>
  <si>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</si>
  <si>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</si>
  <si>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</si>
  <si>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</si>
  <si>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</si>
  <si>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</si>
  <si>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</si>
  <si>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</si>
  <si>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</si>
  <si>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</si>
  <si>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</si>
  <si>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</si>
  <si>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</si>
  <si>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</si>
  <si>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</si>
  <si>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</si>
  <si>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</si>
  <si>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</si>
  <si>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</si>
  <si>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</si>
  <si>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</si>
  <si>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</si>
  <si>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</si>
  <si>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</si>
  <si>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</si>
  <si>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</si>
  <si>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</si>
  <si>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</si>
  <si>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</si>
  <si>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</si>
  <si>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</si>
  <si>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</si>
  <si>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</si>
  <si>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</si>
  <si>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</si>
  <si>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</si>
  <si>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</si>
  <si>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</si>
  <si>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</si>
  <si>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</si>
  <si>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</si>
  <si>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</si>
  <si>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</si>
  <si>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</si>
  <si>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</si>
  <si>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</si>
  <si>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</si>
  <si>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</si>
  <si>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</si>
  <si>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</si>
  <si>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</si>
  <si>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</si>
  <si>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</si>
  <si>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MUTUAL OF OMAHA INSURANCE CO</t>
  </si>
  <si>
    <t>NATIONWIDE MUTUAL INSURANCE CO</t>
  </si>
  <si>
    <t>NEW YORK LIFE INSURANCE CO</t>
  </si>
  <si>
    <t>NORTHWESTERN MUTUAL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</si>
  <si>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</si>
  <si>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</si>
  <si>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</si>
  <si>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</si>
  <si>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</si>
  <si>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</si>
  <si>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</si>
  <si>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</si>
  <si>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</si>
  <si>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</si>
  <si>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</si>
  <si>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</si>
  <si>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</si>
  <si>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</si>
  <si>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</si>
  <si>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</si>
  <si>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</si>
  <si>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</si>
  <si>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</si>
  <si>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</si>
  <si>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</si>
  <si>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</si>
  <si>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</si>
  <si>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</si>
  <si>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</si>
  <si>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</si>
  <si>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</si>
  <si>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</si>
  <si>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</si>
  <si>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</si>
  <si>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</si>
  <si>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</si>
  <si>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</si>
  <si>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</si>
  <si>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</si>
  <si>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</si>
  <si>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</si>
  <si>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</si>
  <si>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</si>
  <si>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</si>
  <si>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</si>
  <si>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</si>
  <si>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</si>
  <si>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</si>
  <si>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</si>
  <si>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</si>
  <si>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</si>
  <si>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</si>
  <si>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</si>
  <si>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</si>
  <si>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</si>
  <si>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</si>
  <si>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</si>
  <si>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</si>
  <si>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</si>
  <si>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</si>
  <si>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</si>
  <si>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</si>
  <si>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</si>
  <si>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</si>
  <si>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</si>
  <si>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</si>
  <si>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</si>
  <si>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</si>
  <si>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</si>
  <si>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</si>
  <si>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</si>
  <si>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</si>
  <si>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</si>
  <si>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</si>
  <si>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</si>
  <si>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</si>
  <si>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</si>
  <si>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</si>
  <si>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</si>
  <si>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</si>
  <si>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</si>
  <si>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</si>
  <si>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</si>
  <si>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</si>
  <si>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</si>
  <si>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</si>
  <si>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</si>
  <si>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</si>
  <si>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</si>
  <si>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</si>
  <si>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</si>
  <si>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</si>
  <si>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</si>
  <si>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</si>
  <si>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</si>
  <si>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</si>
  <si>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</si>
  <si>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</si>
  <si>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</si>
  <si>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</si>
  <si>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</si>
  <si>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</si>
  <si>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</si>
  <si>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</si>
  <si>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</si>
  <si>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</si>
  <si>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</si>
  <si>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</si>
  <si>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</si>
  <si>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</si>
  <si>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</si>
  <si>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</si>
  <si>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</si>
  <si>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</si>
  <si>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ASTRAZENECA PLC</t>
  </si>
  <si>
    <t>FIDELITY FEDERAL BANCORP</t>
  </si>
  <si>
    <t>FLUOR CORP</t>
  </si>
  <si>
    <t>FOOTBALL CLUB TERM NOTES</t>
  </si>
  <si>
    <t>NXP BV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</si>
  <si>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</si>
  <si>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</si>
  <si>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</si>
  <si>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</si>
  <si>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</si>
  <si>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</si>
  <si>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</si>
  <si>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</si>
  <si>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</si>
  <si>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</si>
  <si>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</si>
  <si>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</si>
  <si>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</si>
  <si>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</si>
  <si>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</si>
  <si>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</si>
  <si>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</si>
  <si>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</si>
  <si>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</si>
  <si>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</si>
  <si>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</si>
  <si>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</si>
  <si>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</si>
  <si>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</si>
  <si>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</si>
  <si>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</si>
  <si>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</si>
  <si>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</si>
  <si>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</si>
  <si>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</si>
  <si>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</si>
  <si>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</si>
  <si>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</si>
  <si>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</si>
  <si>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</si>
  <si>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</si>
  <si>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</si>
  <si>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</si>
  <si>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</si>
  <si>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</si>
  <si>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</si>
  <si>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</si>
  <si>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</si>
  <si>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QCR HOLDINGS INC</t>
  </si>
  <si>
    <t>QUEST DIAGNOSTICS INC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</si>
  <si>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</si>
  <si>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</si>
  <si>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</si>
  <si>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</si>
  <si>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</si>
  <si>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</si>
  <si>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</si>
  <si>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</si>
  <si>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</si>
  <si>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</si>
  <si>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</si>
  <si>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</si>
  <si>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</si>
  <si>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</si>
  <si>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</si>
  <si>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</si>
  <si>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</si>
  <si>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</si>
  <si>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</si>
  <si>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</si>
  <si>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</si>
  <si>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</si>
  <si>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</si>
  <si>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</si>
  <si>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</si>
  <si>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</si>
  <si>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</si>
  <si>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</si>
  <si>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</si>
  <si>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</si>
  <si>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</si>
  <si>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</si>
  <si>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</si>
  <si>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</si>
  <si>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</si>
  <si>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</si>
  <si>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</si>
  <si>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</si>
  <si>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</si>
  <si>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</si>
  <si>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</si>
  <si>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</si>
  <si>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</si>
  <si>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</si>
  <si>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</si>
  <si>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</si>
  <si>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</si>
  <si>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</si>
  <si>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</si>
  <si>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</si>
  <si>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</si>
  <si>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</si>
  <si>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</si>
  <si>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</si>
  <si>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</si>
  <si>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</si>
  <si>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</si>
  <si>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</si>
  <si>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</si>
  <si>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</si>
  <si>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</si>
  <si>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</si>
  <si>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</si>
  <si>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</si>
  <si>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</si>
  <si>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</si>
  <si>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</si>
  <si>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</si>
  <si>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</si>
  <si>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</si>
  <si>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</si>
  <si>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</si>
  <si>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</si>
  <si>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</si>
  <si>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</si>
  <si>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</si>
  <si>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</si>
  <si>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</si>
  <si>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</si>
  <si>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</si>
  <si>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</si>
  <si>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</si>
  <si>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</si>
  <si>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</si>
  <si>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</si>
  <si>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</si>
  <si>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</si>
  <si>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</si>
  <si>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</si>
  <si>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</si>
  <si>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</si>
  <si>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</si>
  <si>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</si>
  <si>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</si>
  <si>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</si>
  <si>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</si>
  <si>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</si>
  <si>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</si>
  <si>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</si>
  <si>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</si>
  <si>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</si>
  <si>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</si>
  <si>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</si>
  <si>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</si>
  <si>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</si>
  <si>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</si>
  <si>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</si>
  <si>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</si>
  <si>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</si>
  <si>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</si>
  <si>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</si>
  <si>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</si>
  <si>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</si>
  <si>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</si>
  <si>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</si>
  <si>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</si>
  <si>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</si>
  <si>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</si>
  <si>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</si>
  <si>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</si>
  <si>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</si>
  <si>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</si>
  <si>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</si>
  <si>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</si>
  <si>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</si>
  <si>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</si>
  <si>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</si>
  <si>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</si>
  <si>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</si>
  <si>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</si>
  <si>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</si>
  <si>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</si>
  <si>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</si>
  <si>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</si>
  <si>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</si>
  <si>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SCHLUMBERGER HOLDINGS CORP</t>
  </si>
  <si>
    <t>SPIRIT REALTY LP</t>
  </si>
  <si>
    <t>INTERNATIONAL BANK FOR RECONSTRUCTION AND DEVELOPM</t>
  </si>
  <si>
    <t>BNG BANK NV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</si>
  <si>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</si>
  <si>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</si>
  <si>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</si>
  <si>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</si>
  <si>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</si>
  <si>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</si>
  <si>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</si>
  <si>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</si>
  <si>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</si>
  <si>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</si>
  <si>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</si>
  <si>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</si>
  <si>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</si>
  <si>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</si>
  <si>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</si>
  <si>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</si>
  <si>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</si>
  <si>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</si>
  <si>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</si>
  <si>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</si>
  <si>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</si>
  <si>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</si>
  <si>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</si>
  <si>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</si>
  <si>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</si>
  <si>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</si>
  <si>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</si>
  <si>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</si>
  <si>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</si>
  <si>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</si>
  <si>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</si>
  <si>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</si>
  <si>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</si>
  <si>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</si>
  <si>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</si>
  <si>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</si>
  <si>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</si>
  <si>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</si>
  <si>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</si>
  <si>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</si>
  <si>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</si>
  <si>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</si>
  <si>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</si>
  <si>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</si>
  <si>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</si>
  <si>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</si>
  <si>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</si>
  <si>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</si>
  <si>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</si>
  <si>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</si>
  <si>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</si>
  <si>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</si>
  <si>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</si>
  <si>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</si>
  <si>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</si>
  <si>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</si>
  <si>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</si>
  <si>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</si>
  <si>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</si>
  <si>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</si>
  <si>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</si>
  <si>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</si>
  <si>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</si>
  <si>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</si>
  <si>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</si>
  <si>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</si>
  <si>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</si>
  <si>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</si>
  <si>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</si>
  <si>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</si>
  <si>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</si>
  <si>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</si>
  <si>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</si>
  <si>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</si>
  <si>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</si>
  <si>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</si>
  <si>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</si>
  <si>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</si>
  <si>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</si>
  <si>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</si>
  <si>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</si>
  <si>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</si>
  <si>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</si>
  <si>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</si>
  <si>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</si>
  <si>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</si>
  <si>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</si>
  <si>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</si>
  <si>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</si>
  <si>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</si>
  <si>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</si>
  <si>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</si>
  <si>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</si>
  <si>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</si>
  <si>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</si>
  <si>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</si>
  <si>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</si>
  <si>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</si>
  <si>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</si>
  <si>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</si>
  <si>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</si>
  <si>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</si>
  <si>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</si>
  <si>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</si>
  <si>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</si>
  <si>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</si>
  <si>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</si>
  <si>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</si>
  <si>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</si>
  <si>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</si>
  <si>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</si>
  <si>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</si>
  <si>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</si>
  <si>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</si>
  <si>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</si>
  <si>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</si>
  <si>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</si>
  <si>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</si>
  <si>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</si>
  <si>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</si>
  <si>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</si>
  <si>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</si>
  <si>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</si>
  <si>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</si>
  <si>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</si>
  <si>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</si>
  <si>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</si>
  <si>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</si>
  <si>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</si>
  <si>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</si>
  <si>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</si>
  <si>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</si>
  <si>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</si>
  <si>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</si>
  <si>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</si>
  <si>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</si>
  <si>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</si>
  <si>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</si>
  <si>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</si>
  <si>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</si>
  <si>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</si>
  <si>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</si>
  <si>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</si>
  <si>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</si>
  <si>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</si>
  <si>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</si>
  <si>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</si>
  <si>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</si>
  <si>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</si>
  <si>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</si>
  <si>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</si>
  <si>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</si>
  <si>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</si>
  <si>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</si>
  <si>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</si>
  <si>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</si>
  <si>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</si>
  <si>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</si>
  <si>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</si>
  <si>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</si>
  <si>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</si>
  <si>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</si>
  <si>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</si>
  <si>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</si>
  <si>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</si>
  <si>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</si>
  <si>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</si>
  <si>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</si>
  <si>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</si>
  <si>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</si>
  <si>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</si>
  <si>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</si>
  <si>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</si>
  <si>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</si>
  <si>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</si>
  <si>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</si>
  <si>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</si>
  <si>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</si>
  <si>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</si>
  <si>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</si>
  <si>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</si>
  <si>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</si>
  <si>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</si>
  <si>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</si>
  <si>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</si>
  <si>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</si>
  <si>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</si>
  <si>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</si>
  <si>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</si>
  <si>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</si>
  <si>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</si>
  <si>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</si>
  <si>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</si>
  <si>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CGCMT 2018-B2 C</t>
  </si>
  <si>
    <t>COMM 2013-300P A1</t>
  </si>
  <si>
    <t>COMM 2013-300P C</t>
  </si>
  <si>
    <t>COMM 2013-CCRE12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</si>
  <si>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</si>
  <si>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</si>
  <si>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</si>
  <si>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</si>
  <si>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</si>
  <si>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</si>
  <si>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EAGLE BANCORP MONTANA INC</t>
  </si>
  <si>
    <t>ENTERPRISE FINANCIAL SERVICES CORP</t>
  </si>
  <si>
    <t>EQM MIDSTREAM PARTNERS LP</t>
  </si>
  <si>
    <t>EQUITY BANCSHARES INC</t>
  </si>
  <si>
    <t>EXPEDIA GROUP INC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</si>
  <si>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</si>
  <si>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</si>
  <si>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</si>
  <si>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</si>
  <si>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</si>
  <si>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</si>
  <si>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2013-PEMB A</t>
  </si>
  <si>
    <t>GSMS 2014-GC20 B</t>
  </si>
  <si>
    <t>HOWMET AEROSPACE INC</t>
  </si>
  <si>
    <t>HUNTINGTON NATIONAL BANK</t>
  </si>
  <si>
    <t>JPMBB 2014-C19 B</t>
  </si>
  <si>
    <t>KLA CORP</t>
  </si>
  <si>
    <t>MSBAM 2014-C17 B</t>
  </si>
  <si>
    <t>MSBAM 2014-C17 C</t>
  </si>
  <si>
    <t>NEWELL BRANDS INC</t>
  </si>
  <si>
    <t>OVINTIV INC</t>
  </si>
  <si>
    <t>SERVICE PROPERTIES TRUST</t>
  </si>
  <si>
    <t>SITE CENTERS CORP</t>
  </si>
  <si>
    <t>TAPESTRY INC</t>
  </si>
  <si>
    <t>TENNESSEE GAS PIPELINE COMPANY LLC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</si>
  <si>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</si>
  <si>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</si>
  <si>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</si>
  <si>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</si>
  <si>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</si>
  <si>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</si>
  <si>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</si>
  <si>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</si>
  <si>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</si>
  <si>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</si>
  <si>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</si>
  <si>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</si>
  <si>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</si>
  <si>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</si>
  <si>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</si>
  <si>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</si>
  <si>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</si>
  <si>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</si>
  <si>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</si>
  <si>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</si>
  <si>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</si>
  <si>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</si>
  <si>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</si>
  <si>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</si>
  <si>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</si>
  <si>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</si>
  <si>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</si>
  <si>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</si>
  <si>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</si>
  <si>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</si>
  <si>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</si>
  <si>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</si>
  <si>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</si>
  <si>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</si>
  <si>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</si>
  <si>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</si>
  <si>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</si>
  <si>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</si>
  <si>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</si>
  <si>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</si>
  <si>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</si>
  <si>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</si>
  <si>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</si>
  <si>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</si>
  <si>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</si>
  <si>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</si>
  <si>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</si>
  <si>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</si>
  <si>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</si>
  <si>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</si>
  <si>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</si>
  <si>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</si>
  <si>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</si>
  <si>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</si>
  <si>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</si>
  <si>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</si>
  <si>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CH ROBINSON WORLDWIDE INC</t>
  </si>
  <si>
    <t>COMM 2012-LTRT A2</t>
  </si>
  <si>
    <t>COMM 2013-300P B</t>
  </si>
  <si>
    <t>COMM 2013-CCRE12 B</t>
  </si>
  <si>
    <t>COMM 2013-CCRE6 B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</si>
  <si>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</si>
  <si>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</si>
  <si>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</si>
  <si>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</si>
  <si>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</si>
  <si>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</si>
  <si>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</si>
  <si>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</si>
  <si>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</si>
  <si>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</si>
  <si>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</si>
  <si>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</si>
  <si>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</si>
  <si>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</si>
  <si>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</si>
  <si>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</si>
  <si>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</si>
  <si>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</si>
  <si>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</si>
  <si>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</si>
  <si>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</si>
  <si>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</si>
  <si>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</si>
  <si>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</si>
  <si>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</si>
  <si>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2014-C19 AS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</si>
  <si>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</si>
  <si>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</si>
  <si>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</si>
  <si>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</si>
  <si>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</si>
  <si>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</si>
  <si>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</si>
  <si>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</si>
  <si>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</si>
  <si>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</si>
  <si>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</si>
  <si>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</si>
  <si>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</si>
  <si>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ROSS STORES INC</t>
  </si>
  <si>
    <t>SABINE PASS LIQUEFACTION LLC</t>
  </si>
  <si>
    <t>SGCMS 2016-C5 B</t>
  </si>
  <si>
    <t>SOUTHWEST AIRLINES CO</t>
  </si>
  <si>
    <t>TECK RESOURCES LTD</t>
  </si>
  <si>
    <t>UBSCM 2018-C13 AS</t>
  </si>
  <si>
    <t>UBSCM 2018-C15 AS</t>
  </si>
  <si>
    <t>UBSCM 2018-C9 B</t>
  </si>
  <si>
    <t>UBSCM 2019-C16 C</t>
  </si>
  <si>
    <t>UNION CARBIDE CORP</t>
  </si>
  <si>
    <t>WFCM 2015-C28 AS</t>
  </si>
  <si>
    <t>WFCM 2015-LC20 B</t>
  </si>
  <si>
    <t>WFCM 2015-LC22 A4</t>
  </si>
  <si>
    <t>WFCM 2016-C34 AS</t>
  </si>
  <si>
    <t>WFRBS 2013-C14 AS</t>
  </si>
  <si>
    <t>WFRBS 2014-C20 B</t>
  </si>
  <si>
    <t>WFRBS 2014-C22 C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</si>
  <si>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</si>
  <si>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</si>
  <si>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</si>
  <si>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</si>
  <si>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</si>
  <si>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</si>
  <si>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</si>
  <si>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</si>
  <si>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</si>
  <si>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</si>
  <si>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</si>
  <si>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</si>
  <si>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</si>
  <si>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</si>
  <si>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</si>
  <si>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</si>
  <si>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</si>
  <si>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</si>
  <si>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</si>
  <si>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</si>
  <si>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</si>
  <si>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</si>
  <si>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</si>
  <si>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</si>
  <si>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</si>
  <si>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</si>
  <si>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</si>
  <si>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</si>
  <si>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</si>
  <si>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</si>
  <si>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</si>
  <si>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</si>
  <si>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</si>
  <si>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</si>
  <si>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</si>
  <si>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</si>
  <si>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</si>
  <si>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</si>
  <si>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</si>
  <si>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</si>
  <si>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</si>
  <si>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</si>
  <si>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</si>
  <si>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</si>
  <si>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</si>
  <si>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</si>
  <si>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</si>
  <si>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</si>
  <si>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</si>
  <si>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</si>
  <si>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</si>
  <si>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</si>
  <si>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</si>
  <si>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</si>
  <si>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</si>
  <si>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</si>
  <si>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</si>
  <si>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</si>
  <si>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</si>
  <si>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</si>
  <si>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</si>
  <si>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</si>
  <si>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</si>
  <si>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</si>
  <si>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</si>
  <si>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</si>
  <si>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</si>
  <si>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</si>
  <si>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</si>
  <si>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</si>
  <si>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</si>
  <si>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</si>
  <si>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</si>
  <si>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</si>
  <si>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</si>
  <si>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</si>
  <si>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</si>
  <si>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</si>
  <si>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</si>
  <si>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</si>
  <si>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</si>
  <si>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</si>
  <si>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</si>
  <si>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</si>
  <si>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</si>
  <si>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</si>
  <si>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</si>
  <si>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</si>
  <si>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</si>
  <si>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</si>
  <si>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</si>
  <si>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</si>
  <si>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</si>
  <si>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</si>
  <si>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</si>
  <si>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SKANDINAVISKA ENSKILDA BANKEN AB</t>
  </si>
  <si>
    <t>NORTHPOINTE BANCSHARES INC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</si>
  <si>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</si>
  <si>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</si>
  <si>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</si>
  <si>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</si>
  <si>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</si>
  <si>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</si>
  <si>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</si>
  <si>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</si>
  <si>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</si>
  <si>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</si>
  <si>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</si>
  <si>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</si>
  <si>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</si>
  <si>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</si>
  <si>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</si>
  <si>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</si>
  <si>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</si>
  <si>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</si>
  <si>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</si>
  <si>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</si>
  <si>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</si>
  <si>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</si>
  <si>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</si>
  <si>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</si>
  <si>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</si>
  <si>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</si>
  <si>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</si>
  <si>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</si>
  <si>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</si>
  <si>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</si>
  <si>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</si>
  <si>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</si>
  <si>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</si>
  <si>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</si>
  <si>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</si>
  <si>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</si>
  <si>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</si>
  <si>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</si>
  <si>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</si>
  <si>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</si>
  <si>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</si>
  <si>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</si>
  <si>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</si>
  <si>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</si>
  <si>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</si>
  <si>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</si>
  <si>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</si>
  <si>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</si>
  <si>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</si>
  <si>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</si>
  <si>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</si>
  <si>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</si>
  <si>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</si>
  <si>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</si>
  <si>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</si>
  <si>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</si>
  <si>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</si>
  <si>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</si>
  <si>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</si>
  <si>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</si>
  <si>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</si>
  <si>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</si>
  <si>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</si>
  <si>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</si>
  <si>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</si>
  <si>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</si>
  <si>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</si>
  <si>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</si>
  <si>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</si>
  <si>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</si>
  <si>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</si>
  <si>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</si>
  <si>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</si>
  <si>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</si>
  <si>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</si>
  <si>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</si>
  <si>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</si>
  <si>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</si>
  <si>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</si>
  <si>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</si>
  <si>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</si>
  <si>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</si>
  <si>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</si>
  <si>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</si>
  <si>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</si>
  <si>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</si>
  <si>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</si>
  <si>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</si>
  <si>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</si>
  <si>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</si>
  <si>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</si>
  <si>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</si>
  <si>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</si>
  <si>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</si>
  <si>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</si>
  <si>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</si>
  <si>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</si>
  <si>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</si>
  <si>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</si>
  <si>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</si>
  <si>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</si>
  <si>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OFS CAPITAL CORP</t>
  </si>
  <si>
    <t>PERTH AIRPORT PTY LTD</t>
  </si>
  <si>
    <t>PRIMIS FINANCIAL CORP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</si>
  <si>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</si>
  <si>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</si>
  <si>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</si>
  <si>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</si>
  <si>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</si>
  <si>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</si>
  <si>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</si>
  <si>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</si>
  <si>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</si>
  <si>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</si>
  <si>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</si>
  <si>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</si>
  <si>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</si>
  <si>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</si>
  <si>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</si>
  <si>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</si>
  <si>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</si>
  <si>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</si>
  <si>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</si>
  <si>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</si>
  <si>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</si>
  <si>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</si>
  <si>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</si>
  <si>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</si>
  <si>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</si>
  <si>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</si>
  <si>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</si>
  <si>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</si>
  <si>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</si>
  <si>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</si>
  <si>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</si>
  <si>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</si>
  <si>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</si>
  <si>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</si>
  <si>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</si>
  <si>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</si>
  <si>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</si>
  <si>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</si>
  <si>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</si>
  <si>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ESTEE LAUDER CL A ORD</t>
  </si>
  <si>
    <t>ACRES COMMERCIAL REALTY CORP</t>
  </si>
  <si>
    <t>CAPE ANALYTICS INC SERIES C PREFERRED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</si>
  <si>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</si>
  <si>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</si>
  <si>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</si>
  <si>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</si>
  <si>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</si>
  <si>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</si>
  <si>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</si>
  <si>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</si>
  <si>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</si>
  <si>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</si>
  <si>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</si>
  <si>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</si>
  <si>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</si>
  <si>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</si>
  <si>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</si>
  <si>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</si>
  <si>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</si>
  <si>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</si>
  <si>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</si>
  <si>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</si>
  <si>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</si>
  <si>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</si>
  <si>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</si>
  <si>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</si>
  <si>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</si>
  <si>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</si>
  <si>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</si>
  <si>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</si>
  <si>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</si>
  <si>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</si>
  <si>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</si>
  <si>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</si>
  <si>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</si>
  <si>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</si>
  <si>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</si>
  <si>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</si>
  <si>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</si>
  <si>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</si>
  <si>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</si>
  <si>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</si>
  <si>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</si>
  <si>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</si>
  <si>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</si>
  <si>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</si>
  <si>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</si>
  <si>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</si>
  <si>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</si>
  <si>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</si>
  <si>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</si>
  <si>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</si>
  <si>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</si>
  <si>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</si>
  <si>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</si>
  <si>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</si>
  <si>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</si>
  <si>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</si>
  <si>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</si>
  <si>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</si>
  <si>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</si>
  <si>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</si>
  <si>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</si>
  <si>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</si>
  <si>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</si>
  <si>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</si>
  <si>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</si>
  <si>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</si>
  <si>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</si>
  <si>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</si>
  <si>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</si>
  <si>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</si>
  <si>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</si>
  <si>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</si>
  <si>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</si>
  <si>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</si>
  <si>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</si>
  <si>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</si>
  <si>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</si>
  <si>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</si>
  <si>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</si>
  <si>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</si>
  <si>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</si>
  <si>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</si>
  <si>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</si>
  <si>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</si>
  <si>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</si>
  <si>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</si>
  <si>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</si>
  <si>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</si>
  <si>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</si>
  <si>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</si>
  <si>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</si>
  <si>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</si>
  <si>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</si>
  <si>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</si>
  <si>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</si>
  <si>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</si>
  <si>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</si>
  <si>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</si>
  <si>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</si>
  <si>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</si>
  <si>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</si>
  <si>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</si>
  <si>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</si>
  <si>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</si>
  <si>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</si>
  <si>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</si>
  <si>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</si>
  <si>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</si>
  <si>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BANCO SANTANDER SA</t>
  </si>
  <si>
    <t>BRASS 10 A1</t>
  </si>
  <si>
    <t>SOUTHERN CALIFORNIA EDISON CO</t>
  </si>
  <si>
    <t>AMERICAN AGCREDIT ACA</t>
  </si>
  <si>
    <t>INPOINT COMMERCIAL REAL ESTATE INCOME INC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</si>
  <si>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</si>
  <si>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</si>
  <si>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</si>
  <si>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</si>
  <si>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</si>
  <si>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</si>
  <si>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</si>
  <si>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</si>
  <si>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</si>
  <si>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</si>
  <si>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</si>
  <si>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</si>
  <si>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</si>
  <si>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</si>
  <si>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</si>
  <si>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</si>
  <si>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</si>
  <si>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</si>
  <si>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</si>
  <si>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</si>
  <si>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</si>
  <si>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</si>
  <si>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</si>
  <si>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</si>
  <si>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</si>
  <si>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</si>
  <si>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</si>
  <si>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</si>
  <si>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</si>
  <si>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</si>
  <si>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</si>
  <si>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</si>
  <si>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</si>
  <si>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</si>
  <si>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</si>
  <si>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</si>
  <si>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</si>
  <si>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</si>
  <si>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</si>
  <si>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</si>
  <si>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</si>
  <si>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</si>
  <si>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</si>
  <si>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</si>
  <si>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</si>
  <si>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</si>
  <si>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</si>
  <si>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</si>
  <si>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</si>
  <si>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</si>
  <si>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</si>
  <si>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</si>
  <si>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</si>
  <si>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</si>
  <si>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</si>
  <si>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</si>
  <si>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</si>
  <si>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</si>
  <si>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</si>
  <si>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</si>
  <si>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</si>
  <si>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</si>
  <si>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BARCLAYS PLC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</si>
  <si>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</si>
  <si>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</si>
  <si>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</si>
  <si>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</si>
  <si>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</si>
  <si>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</si>
  <si>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</si>
  <si>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</si>
  <si>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</si>
  <si>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</si>
  <si>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</si>
  <si>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</si>
  <si>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</si>
  <si>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</si>
  <si>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</si>
  <si>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</si>
  <si>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</si>
  <si>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</si>
  <si>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</si>
  <si>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</si>
  <si>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</si>
  <si>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</si>
  <si>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</si>
  <si>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</si>
  <si>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</si>
  <si>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</si>
  <si>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</si>
  <si>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</si>
  <si>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</si>
  <si>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</si>
  <si>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</si>
  <si>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</si>
  <si>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</si>
  <si>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</si>
  <si>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</si>
  <si>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</si>
  <si>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</si>
  <si>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</si>
  <si>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</si>
  <si>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</si>
  <si>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</si>
  <si>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</si>
  <si>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</si>
  <si>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</si>
  <si>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</si>
  <si>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</si>
  <si>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</si>
  <si>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</si>
  <si>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</si>
  <si>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</si>
  <si>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</si>
  <si>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</si>
  <si>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</si>
  <si>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</si>
  <si>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</si>
  <si>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</si>
  <si>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</si>
  <si>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</si>
  <si>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</si>
  <si>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</si>
  <si>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</si>
  <si>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</si>
  <si>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</si>
  <si>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</si>
  <si>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</si>
  <si>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</si>
  <si>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</si>
  <si>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</si>
  <si>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</si>
  <si>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</si>
  <si>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</si>
  <si>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</si>
  <si>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</si>
  <si>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</si>
  <si>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</si>
  <si>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</si>
  <si>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</si>
  <si>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</si>
  <si>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</si>
  <si>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</si>
  <si>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</si>
  <si>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</si>
  <si>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</si>
  <si>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</si>
  <si>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</si>
  <si>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</si>
  <si>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</si>
  <si>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</si>
  <si>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</si>
  <si>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</si>
  <si>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</si>
  <si>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</si>
  <si>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</si>
  <si>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</si>
  <si>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</si>
  <si>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</si>
  <si>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</si>
  <si>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</si>
  <si>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</si>
  <si>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</si>
  <si>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</si>
  <si>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</si>
  <si>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</si>
  <si>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</si>
  <si>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</si>
  <si>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</si>
  <si>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</si>
  <si>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</si>
  <si>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</si>
  <si>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</si>
  <si>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</si>
  <si>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</si>
  <si>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</si>
  <si>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</si>
  <si>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</si>
  <si>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</si>
  <si>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</si>
  <si>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</si>
  <si>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</si>
  <si>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</si>
  <si>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</si>
  <si>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</si>
  <si>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</si>
  <si>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</si>
  <si>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</si>
  <si>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</si>
  <si>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</si>
  <si>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</si>
  <si>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</si>
  <si>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</si>
  <si>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</si>
  <si>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</si>
  <si>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</si>
  <si>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</si>
  <si>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</si>
  <si>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</si>
  <si>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</si>
  <si>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</si>
  <si>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</si>
  <si>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</si>
  <si>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</si>
  <si>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</si>
  <si>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</si>
  <si>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</si>
  <si>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</si>
  <si>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</si>
  <si>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</si>
  <si>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</si>
  <si>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</si>
  <si>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</si>
  <si>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</si>
  <si>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</si>
  <si>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</si>
  <si>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</si>
  <si>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</si>
  <si>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</si>
  <si>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</si>
  <si>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</si>
  <si>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</si>
  <si>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</si>
  <si>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</si>
  <si>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</si>
  <si>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</si>
  <si>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</si>
  <si>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</si>
  <si>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</si>
  <si>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</si>
  <si>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</si>
  <si>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</si>
  <si>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</si>
  <si>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</si>
  <si>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</si>
  <si>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</si>
  <si>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</si>
  <si>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</si>
  <si>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</si>
  <si>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</si>
  <si>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</si>
  <si>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</si>
  <si>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</si>
  <si>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</si>
  <si>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</si>
  <si>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</si>
  <si>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</si>
  <si>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</si>
  <si>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</si>
  <si>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</si>
  <si>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</si>
  <si>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</si>
  <si>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</si>
  <si>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</si>
  <si>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</si>
  <si>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</si>
  <si>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</si>
  <si>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</si>
  <si>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</si>
  <si>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</si>
  <si>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</si>
  <si>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</si>
  <si>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</si>
  <si>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</si>
  <si>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</si>
  <si>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</si>
  <si>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</si>
  <si>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</si>
  <si>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</si>
  <si>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</si>
  <si>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</si>
  <si>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</si>
  <si>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</si>
  <si>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</si>
  <si>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</si>
  <si>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</si>
  <si>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</si>
  <si>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</si>
  <si>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</si>
  <si>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</si>
  <si>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</si>
  <si>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</si>
  <si>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</si>
  <si>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</si>
  <si>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</si>
  <si>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</si>
  <si>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</si>
  <si>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</si>
  <si>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</si>
  <si>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</si>
  <si>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</si>
  <si>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</si>
  <si>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</si>
  <si>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</si>
  <si>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</si>
  <si>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</si>
  <si>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</si>
  <si>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</si>
  <si>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</si>
  <si>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</si>
  <si>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</si>
  <si>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</si>
  <si>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</si>
  <si>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</si>
  <si>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</si>
  <si>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</si>
  <si>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</si>
  <si>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</si>
  <si>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</si>
  <si>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</si>
  <si>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</si>
  <si>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</si>
  <si>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</si>
  <si>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</si>
  <si>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</si>
  <si>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</si>
  <si>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</si>
  <si>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</si>
  <si>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</si>
  <si>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</si>
  <si>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</si>
  <si>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</si>
  <si>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</si>
  <si>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FEDERAL HOME LOAN MORTGAGE CORP</t>
  </si>
  <si>
    <t>SUMMIT FIRE AND MEDICAL DISTRICT COCONINO COUNTY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</si>
  <si>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</si>
  <si>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</si>
  <si>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</si>
  <si>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</si>
  <si>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</si>
  <si>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</si>
  <si>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</si>
  <si>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</si>
  <si>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</si>
  <si>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</si>
  <si>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</si>
  <si>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</si>
  <si>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</si>
  <si>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</si>
  <si>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</si>
  <si>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</si>
  <si>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</si>
  <si>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</si>
  <si>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</si>
  <si>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</si>
  <si>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</si>
  <si>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</si>
  <si>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</si>
  <si>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</si>
  <si>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</si>
  <si>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</si>
  <si>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</si>
  <si>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</si>
  <si>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</si>
  <si>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</si>
  <si>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</si>
  <si>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</si>
  <si>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</si>
  <si>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</si>
  <si>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</si>
  <si>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</si>
  <si>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</si>
  <si>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</si>
  <si>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</si>
  <si>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</si>
  <si>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</si>
  <si>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</si>
  <si>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</si>
  <si>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</si>
  <si>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</si>
  <si>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</si>
  <si>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</si>
  <si>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</si>
  <si>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</si>
  <si>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</si>
  <si>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</si>
  <si>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</si>
  <si>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</si>
  <si>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</si>
  <si>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</si>
  <si>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</si>
  <si>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</si>
  <si>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</si>
  <si>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</si>
  <si>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JOHNSON CONTROLS INTERNATIONAL PLC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</si>
  <si>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</si>
  <si>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</si>
  <si>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</si>
  <si>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</si>
  <si>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</si>
  <si>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</si>
  <si>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</si>
  <si>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</si>
  <si>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</si>
  <si>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</si>
  <si>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</si>
  <si>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</si>
  <si>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</si>
  <si>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</si>
  <si>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</si>
  <si>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</si>
  <si>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</si>
  <si>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</si>
  <si>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</si>
  <si>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</si>
  <si>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</si>
  <si>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</si>
  <si>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</si>
  <si>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</si>
  <si>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</si>
  <si>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</si>
  <si>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</si>
  <si>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</si>
  <si>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</si>
  <si>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</si>
  <si>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</si>
  <si>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</si>
  <si>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</si>
  <si>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</si>
  <si>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</si>
  <si>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</si>
  <si>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</si>
  <si>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</si>
  <si>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</si>
  <si>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</si>
  <si>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</si>
  <si>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</si>
  <si>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</si>
  <si>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</si>
  <si>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</si>
  <si>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</si>
  <si>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</si>
  <si>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</si>
  <si>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</si>
  <si>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</si>
  <si>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</si>
  <si>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</si>
  <si>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</si>
  <si>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</si>
  <si>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</si>
  <si>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</si>
  <si>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</si>
  <si>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</si>
  <si>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</si>
  <si>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</si>
  <si>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</si>
  <si>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</si>
  <si>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</si>
  <si>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</si>
  <si>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</si>
  <si>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</si>
  <si>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</si>
  <si>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</si>
  <si>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</si>
  <si>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</si>
  <si>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</si>
  <si>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</si>
  <si>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</si>
  <si>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</si>
  <si>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</si>
  <si>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</si>
  <si>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</si>
  <si>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</si>
  <si>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</si>
  <si>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</si>
  <si>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</si>
  <si>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</si>
  <si>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</si>
  <si>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</si>
  <si>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</si>
  <si>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</si>
  <si>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</si>
  <si>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</si>
  <si>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</si>
  <si>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</si>
  <si>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</si>
  <si>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</si>
  <si>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</si>
  <si>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</si>
  <si>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</si>
  <si>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</si>
  <si>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</si>
  <si>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</si>
  <si>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</si>
  <si>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</si>
  <si>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</si>
  <si>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</si>
  <si>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</si>
  <si>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</si>
  <si>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</si>
  <si>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</si>
  <si>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</si>
  <si>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</si>
  <si>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</si>
  <si>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</si>
  <si>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</si>
  <si>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</si>
  <si>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</si>
  <si>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</si>
  <si>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</si>
  <si>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</si>
  <si>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</si>
  <si>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</si>
  <si>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</si>
  <si>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>NATIONAL STORAGE AFFILIATES ORD</t>
  </si>
  <si>
    <t>BANGOR WIS SCH DIST</t>
  </si>
  <si>
    <t>CALUMET CITY ILL</t>
  </si>
  <si>
    <t>COOK CNTY ILL CMNTY CONS SCH DIST NO 015 PALATINE</t>
  </si>
  <si>
    <t>CUBA WIS SCH DIST</t>
  </si>
  <si>
    <t>HILBERT WIS SCH DIST</t>
  </si>
  <si>
    <t>HOWARDS GROVE WIS SCH DIST</t>
  </si>
  <si>
    <t>JEFFERSON WIS SCH DIST</t>
  </si>
  <si>
    <t>OCONTO FALLS WIS PUB SCH DIST</t>
  </si>
  <si>
    <t>ONALASKA WIS SCH DIST</t>
  </si>
  <si>
    <t>PESHTIGO WIS SCH DIST</t>
  </si>
  <si>
    <t>PLATTEVILLE WIS SCH DIST</t>
  </si>
  <si>
    <t>PULASKI WIS CMNTY SCH DIST</t>
  </si>
  <si>
    <t>RANDOM LAKE WIS SCH DIST</t>
  </si>
  <si>
    <t>ROCKWALL CNTY TEX</t>
  </si>
  <si>
    <t>SANGAMON &amp; CHRISTIAN CNTYS ILL CMNTY UNIT SCH DIST</t>
  </si>
  <si>
    <t>SPRING INDEPENDENT SCHOOL DISTRICT HARRIS COUNTY</t>
  </si>
  <si>
    <t>STEPHENVILLE TEX INDPT SCH DIST</t>
  </si>
  <si>
    <t>TWO RIVERS WIS PUB SCH DIST</t>
  </si>
  <si>
    <t>BOARD OF EDUCATION OF AUSTINTOWN LOCAL SCHOOL DIST</t>
  </si>
  <si>
    <t>NEOSHO MO SCH DIST CTFS PARTN</t>
  </si>
  <si>
    <t>OKLAHOMA CNTY OKLA FIN AUTH EDL FACS LEASE REV</t>
  </si>
  <si>
    <t>EASTMAN CHEMICAL CO</t>
  </si>
  <si>
    <t>MC KINLEY CNTY N MEX GROSS RCPTS TAX REV</t>
  </si>
  <si>
    <t>PICKERINGTON LOCAL SCHOOL DISTRICT</t>
  </si>
  <si>
    <t>ELECTRICITE DE FRANCE SA</t>
  </si>
  <si>
    <t>MASSACHUSETTS (COMMONWEALTH OF)</t>
  </si>
  <si>
    <t>CEDAR SPRINGS MICH PUB SCH DIST</t>
  </si>
  <si>
    <t>CORRIGAN-CAMDEN TEX INDPT SCH DIST</t>
  </si>
  <si>
    <t>DENISON TEX</t>
  </si>
  <si>
    <t>FLORESVILLE TEX</t>
  </si>
  <si>
    <t>HAWLEY MINN INDPT SCH DIST NO 150</t>
  </si>
  <si>
    <t>KING CNTY WASH SCH DIST NO 403 RENTON</t>
  </si>
  <si>
    <t>LAUREL HIGHLANDS PA SCH DIST</t>
  </si>
  <si>
    <t>LITTLE ELM TEX INDPT SCH DIST</t>
  </si>
  <si>
    <t>MAGNOLIA TEX INDPT SCH DIST</t>
  </si>
  <si>
    <t>MONTGOMERY DRAIN DIST MICH</t>
  </si>
  <si>
    <t>PILOT POINT TEX</t>
  </si>
  <si>
    <t>PUBLIC HOSPITAL DISTRICT NO 2 GRANT COUNTY</t>
  </si>
  <si>
    <t>RACINE WIS UNI SCH DIST</t>
  </si>
  <si>
    <t>SOUTH HAVEN MICH PUB SCHS</t>
  </si>
  <si>
    <t>ST JOHN BAPTIST PARISH LA PARISH SCH BRD SCH DIST</t>
  </si>
  <si>
    <t>ST LOUIS MO BRD ED</t>
  </si>
  <si>
    <t>WASHINGTON CNTY ORE SCH DIST NO 015 FOREST GROVE</t>
  </si>
  <si>
    <t>WHISPERING PINES METROPOLITAN DISTRICT NO 1</t>
  </si>
  <si>
    <t>WOODHAVEN BROWNSTOWN MICH SCH DIST</t>
  </si>
  <si>
    <t>BARRY COUNTY</t>
  </si>
  <si>
    <t>CLINTON IND CENT 2009 SCH BLDG CORP</t>
  </si>
  <si>
    <t>GIBSON COUNTY FACILITIES BUILDING CORPORATION</t>
  </si>
  <si>
    <t>GRADY CNTY OKLA SCH FIN AUTH EDL FACS LEASE REV</t>
  </si>
  <si>
    <t>LINCOLN CNTY S D CTFS PARTN</t>
  </si>
  <si>
    <t>MARICOPA CNTY ARIZ UNI SCH DIST NO 60 CTFS PARTN H</t>
  </si>
  <si>
    <t>MARTINSVILLE IND GOVT FAC BLDG CORP LEASE RENT REV</t>
  </si>
  <si>
    <t>METROPOLITAN ATLANTA RAPID TRANSIT AUTHORITY</t>
  </si>
  <si>
    <t>MIAMI-DADE CNTY FLA SEAPORT REV</t>
  </si>
  <si>
    <t>MSD WARREN TWP IND VISION 2005 SCH BLDG CORP</t>
  </si>
  <si>
    <t>NEW JERSEY ECONOMIC DEV AUTH ST LEASE REV</t>
  </si>
  <si>
    <t>NORTH COLLIN SPECIAL UTILITY DISTRICT</t>
  </si>
  <si>
    <t>SPRINGFIELD MO SPL OBLIG</t>
  </si>
  <si>
    <t>ADVANCE AUTO PARTS INC</t>
  </si>
  <si>
    <t>BAYER US FINANCE II LLC</t>
  </si>
  <si>
    <t>BAYPORT POLYMERS LLC</t>
  </si>
  <si>
    <t>CFG MERCHANT SOLUTIONS, LLC</t>
  </si>
  <si>
    <t>CHOICE HOTELS INTERNATIONAL INC</t>
  </si>
  <si>
    <t>CIGNA GROUP</t>
  </si>
  <si>
    <t>DEXT CAPITAL, LLC</t>
  </si>
  <si>
    <t>EMERA US FINANCE LP</t>
  </si>
  <si>
    <t>ENBRIDGE INC</t>
  </si>
  <si>
    <t>GREENSTATE CREDIT UNION</t>
  </si>
  <si>
    <t>KIMCO REALTY OP LLC</t>
  </si>
  <si>
    <t>LEIDOS INC</t>
  </si>
  <si>
    <t>LUXURY LEASE PARTNERS LLC</t>
  </si>
  <si>
    <t>MOLSON COORS BEVERAGE CO</t>
  </si>
  <si>
    <t>NEWTEKONE INC</t>
  </si>
  <si>
    <t>NEWTEKONE, INC.</t>
  </si>
  <si>
    <t>ORICA FINANCE LIMITED</t>
  </si>
  <si>
    <t>STELLAR BANK</t>
  </si>
  <si>
    <t>STRATEGIC FUNDING SOURCE INC</t>
  </si>
  <si>
    <t>SUN COMMUNITIES OPERATING LP</t>
  </si>
  <si>
    <t>SYSTEM ENERGY RESOURCES INC</t>
  </si>
  <si>
    <t>TUCSON ELECTRIC POWER CO</t>
  </si>
  <si>
    <t>US CLAIMS LITIGATION FUNDING, LLC</t>
  </si>
  <si>
    <t>VELOCITY PORTFOLIO GROUP INC</t>
  </si>
  <si>
    <t>EASTMARK CMNTY FACS DIST NO 2 ARIZ</t>
  </si>
  <si>
    <t>HAZELWOOD MO SCH DIST</t>
  </si>
  <si>
    <t>BISBEE</t>
  </si>
  <si>
    <t>FEDERAL NATIONAL MORTGAGE ASSOCIATION</t>
  </si>
  <si>
    <t>BANQUE FEDERATIVE DU CREDIT MUTUEL SA</t>
  </si>
  <si>
    <t>INTERNATIONAL BUSINESS MACHINES CORP</t>
  </si>
  <si>
    <t>NATWEST GROUP PLC</t>
  </si>
  <si>
    <t>MASTERCARD CL A ORD</t>
  </si>
  <si>
    <t>MICROCHIP TECHNOLOGY ORD</t>
  </si>
  <si>
    <t>NEXTERA ENERGY ORD</t>
  </si>
  <si>
    <t>NIXA MO PUB SCHS</t>
  </si>
  <si>
    <t>OAKFIELD SCHOOL DISTRICT</t>
  </si>
  <si>
    <t>PONTIAC MICH CITY SCH DIST</t>
  </si>
  <si>
    <t>SOUTHEAST REGL MGMT DIST TEX</t>
  </si>
  <si>
    <t>COLUSA CNTY CALIF CTFS PARTN</t>
  </si>
  <si>
    <t>EVANGELINE LAW ENFORCEMENT DISTRICT</t>
  </si>
  <si>
    <t>GARFIELD PITKIN &amp; EAGLE CNTYS COLO SCH DIST NO RE</t>
  </si>
  <si>
    <t>GREEN LOCAL SCHOOL DISTRICT SCIOTO COUNTY</t>
  </si>
  <si>
    <t>MAINE FIN AUTH STUDENT LN REV</t>
  </si>
  <si>
    <t>MT VERNON IND SCH BLDG CORP</t>
  </si>
  <si>
    <t>OKLAHOMA CITY OKLA PUB PPTY AUTH HOTEL TAX REV</t>
  </si>
  <si>
    <t>YOUNGSVILLE LA SALES TAX DIST NO 1 RECREATIONAL FA</t>
  </si>
  <si>
    <t>AKER BP ASA</t>
  </si>
  <si>
    <t>FMC CORP</t>
  </si>
  <si>
    <t>LYB INTERNATIONAL FINANCE III LLC</t>
  </si>
  <si>
    <t>WEBSTER CNTY MO REORG SCH DIST NO R-1 MARSHFIELD</t>
  </si>
  <si>
    <t>ARMADA MICH AREA SCHS</t>
  </si>
  <si>
    <t>CLAY COUNTY</t>
  </si>
  <si>
    <t>ELLWOOD CITY PA AREA SCH DIST</t>
  </si>
  <si>
    <t>JACKSON CNTY ILL CMNTY UNIT SCH DIST NO 186</t>
  </si>
  <si>
    <t>JO DAVIESS COUNTY</t>
  </si>
  <si>
    <t>LAPEER MICH CMNTY SCHS</t>
  </si>
  <si>
    <t>LENNOX S D SCH DIST NO 41-4 LINCOLN MINNEHAHA&amp;TURN</t>
  </si>
  <si>
    <t>LONG GROVE FIRE PROTECTION DISTRICT</t>
  </si>
  <si>
    <t>NORTH AURORA FIRE PROTECTION DISTRICT</t>
  </si>
  <si>
    <t>NORTHVILLE MICH PUB SCHS</t>
  </si>
  <si>
    <t>NORWALK-ONTARIO WIS SCH DIST</t>
  </si>
  <si>
    <t>PARKSTON SCH DIST NO 33-3 S D</t>
  </si>
  <si>
    <t>SPRING LAKE MICH PUB SCHS</t>
  </si>
  <si>
    <t>ZEELAND MICH PUB SCHS</t>
  </si>
  <si>
    <t>CLAY CNTY MO SCH DIST NO 40 EXCELSIOR SPRINGS CTFS</t>
  </si>
  <si>
    <t>ESKO MINN INDPT SCH DIST NO 099 CTFS PARTN</t>
  </si>
  <si>
    <t>GREATER TEXOMA UTILITY AUTHORITY</t>
  </si>
  <si>
    <t>HOUSTON TEX ARPT SYS REV</t>
  </si>
  <si>
    <t>MONTROSE REDEVELOPMENT AUTHORITY</t>
  </si>
  <si>
    <t>OHIO ST ECONOMIC DEV REV</t>
  </si>
  <si>
    <t>OKLAHOMA ST WTR RES BRD ST LN PROGRAM REV</t>
  </si>
  <si>
    <t>SEMINOLE OKLA UTILS AUTH SALES TAX REV</t>
  </si>
  <si>
    <t>SOUTH CAROLINA ST PUB SVC AUTH REV</t>
  </si>
  <si>
    <t>SOUTHWESTERN ILL DEV AUTH REV</t>
  </si>
  <si>
    <t>SPRINGDALE ARK SALES &amp; USE TAX REV</t>
  </si>
  <si>
    <t>WARREN CITY BOARD OF EDUCATION</t>
  </si>
  <si>
    <t>BACARDI LTD</t>
  </si>
  <si>
    <t>BSCH ISSUER I | 04/17/2023</t>
  </si>
  <si>
    <t>BSCH ISSUER II |</t>
  </si>
  <si>
    <t>COX COMMUNICATIONS INC</t>
  </si>
  <si>
    <t>CRESCENT CAPITAL BDC INC</t>
  </si>
  <si>
    <t>ESPAI BARCA FONDO DE TITULIZACION</t>
  </si>
  <si>
    <t>MORGAN STANLEY BANK NA</t>
  </si>
  <si>
    <t>NATIONAL GRID PLC</t>
  </si>
  <si>
    <t>PNC FINANCIAL SERVICES GROUP INC</t>
  </si>
  <si>
    <t>RAPID FINANCIAL SERVICES LLC</t>
  </si>
  <si>
    <t>SIERRA PACIFIC POWER CO</t>
  </si>
  <si>
    <t>UBS GROUP AG</t>
  </si>
  <si>
    <t>UGI UTILITIES INC</t>
  </si>
  <si>
    <t>WISCONSIN ELECTRIC POWER CO</t>
  </si>
  <si>
    <t>FORT LUPTON COLO</t>
  </si>
  <si>
    <t>CENTER GROVE IND 2000 SCH BLDG CORP</t>
  </si>
  <si>
    <t>PITTSBURGH PA WTR &amp; SWR AUTH WTR &amp; SWR SYS REV</t>
  </si>
  <si>
    <t>SANFORD CITY</t>
  </si>
  <si>
    <t>TRACTOR SUPPLY CO</t>
  </si>
  <si>
    <t>NNN REIT INC</t>
  </si>
  <si>
    <t>NORTHFIELD MOUNTAIN LLC</t>
  </si>
  <si>
    <t>NRW BANK</t>
  </si>
  <si>
    <t>AIR LEASE CORP</t>
  </si>
  <si>
    <t>CDP FINANCIAL INC</t>
  </si>
  <si>
    <t>NATIONAL AUSTRALIA BANK LTD (NEW YORK BRANCH)</t>
  </si>
  <si>
    <t>PFIZER INVESTMENT ENTERPRISES PTE LTD</t>
  </si>
  <si>
    <t>RECKITT BENCKISER TREASURY SERVICES PLC</t>
  </si>
  <si>
    <t>WALMART INC</t>
  </si>
  <si>
    <t>COLUMBIA PIPELINES OPERATING COMPANY LLC</t>
  </si>
  <si>
    <t>WAYNE CNTY MICH ARPT AUTH REV</t>
  </si>
  <si>
    <t>TAYLOR IND CMNTY SCH BLDG CORP</t>
  </si>
  <si>
    <t>SHAWANO COUNTY</t>
  </si>
  <si>
    <t>ALABAMA CMNTY COLLEGE SYS BRD TRUSTEES REV</t>
  </si>
  <si>
    <t>YORKVILLE ILL UTD CITY</t>
  </si>
  <si>
    <t>SHINER TEX INDPT SCH DIST</t>
  </si>
  <si>
    <t>RAPIDES PARISH LA SCH DIST NO 11 RIGOLETTE</t>
  </si>
  <si>
    <t>PFLUGERVILLE CITY</t>
  </si>
  <si>
    <t>MERRILL RANCH CMNTY FACS DIST NO 2 ARIZ</t>
  </si>
  <si>
    <t>LINCOLN PARISH LA SCH DIST NO 3 SIMSBORO</t>
  </si>
  <si>
    <t>LANSING MICH</t>
  </si>
  <si>
    <t>CUMBERLAND VALLEY PA SCH DIST</t>
  </si>
  <si>
    <t>COWLEY CNTY KANS UNI SCH DIST NO 465 WINFIELD</t>
  </si>
  <si>
    <t>BEEVILLE TEX</t>
  </si>
  <si>
    <t>CELINA TEX INDPT SCH DIST</t>
  </si>
  <si>
    <t>HURON OHIO</t>
  </si>
  <si>
    <t>AUSTIN TEX CMNTY COLLEGE DIST</t>
  </si>
  <si>
    <t>BIRDVILLE TEX INDPT SCH DIST</t>
  </si>
  <si>
    <t>BROOKINGS S D SCH DIST NO 05-1</t>
  </si>
  <si>
    <t>HERRIN ILL</t>
  </si>
  <si>
    <t>KUNA IDAHO RURAL FIRE PROTN DIST</t>
  </si>
  <si>
    <t>LEANDER TEX INDPT SCH DIST</t>
  </si>
  <si>
    <t>LITTLESTOWN PA AREA SCH DIST</t>
  </si>
  <si>
    <t>OAK CREEK WIS</t>
  </si>
  <si>
    <t>PIPESTONE ROCK AND MURRAY INDEPENDENT SCHOOL DISTR</t>
  </si>
  <si>
    <t>PORT ARTHUR TEX</t>
  </si>
  <si>
    <t>SABINE PASS TEX INDPT SCH DIST</t>
  </si>
  <si>
    <t>CLINTON COUNTY BUILDING CORPORATION</t>
  </si>
  <si>
    <t>DURHAM N C LTD OBLIG</t>
  </si>
  <si>
    <t>HURON S D SALES TAX REV</t>
  </si>
  <si>
    <t>JEA FLA ELEC SYS REV</t>
  </si>
  <si>
    <t>JEFFERSON GA PUB BLDG AUTH REV</t>
  </si>
  <si>
    <t>KALAMAZOO MICH WASTEWATER SYS REV</t>
  </si>
  <si>
    <t>LEXINGTON TENN ELEC REV</t>
  </si>
  <si>
    <t>MUSCLE SHOALS SHEFFIELD &amp; TUSCUMBIA ALA SOLID WAST</t>
  </si>
  <si>
    <t>PASCO WASH WTR &amp; SWR REV</t>
  </si>
  <si>
    <t>VIRGINIA COLLEGE BLDG AUTH VA EDL FACS REV</t>
  </si>
  <si>
    <t>BLUE OWL GP STAKES V A-2 A</t>
  </si>
  <si>
    <t>BLUE OWL GP STAKES V A-2 B</t>
  </si>
  <si>
    <t>BUSINESS CREDIT HOLDINGS LLC</t>
  </si>
  <si>
    <t>CENTRICA PLC</t>
  </si>
  <si>
    <t>CSC LEASING CO</t>
  </si>
  <si>
    <t>GRAY OAK PIPELINE, LLC</t>
  </si>
  <si>
    <t>GREAT ROCK CAPITAL PARTNERS, LLC</t>
  </si>
  <si>
    <t>HL ACQUISITIONS INC</t>
  </si>
  <si>
    <t>JOHNSON CONTROLS INC</t>
  </si>
  <si>
    <t>NEWPORT REALTY TRUST, INC.</t>
  </si>
  <si>
    <t>PENNYMAC MORTGAGE INVESTMENT TRUST</t>
  </si>
  <si>
    <t>RCC MERGER SUB LLC</t>
  </si>
  <si>
    <t>RETAIL CAPITAL HOLDINGS, LLC</t>
  </si>
  <si>
    <t>RTX CORP</t>
  </si>
  <si>
    <t>SOUTHWESTERN PUBLIC SERVICE CO</t>
  </si>
  <si>
    <t>CUYAHOGA FALLS OHIO</t>
  </si>
  <si>
    <t>VIRGINIA ST PUB BLDG AUTH PUB FACS REV</t>
  </si>
  <si>
    <t>CDK GLOBAL II LLC</t>
  </si>
  <si>
    <t>KELLANOVA</t>
  </si>
  <si>
    <t>CAISSE D'AMORTISSEMENT DE LA DETTE SOCIALE</t>
  </si>
  <si>
    <t>VINEBROOK HOMES TRUST, INC.</t>
  </si>
  <si>
    <t>DOLLAR GENERAL ORD</t>
  </si>
  <si>
    <t>RTX ORD</t>
  </si>
  <si>
    <t>ONCOLOGY INSTITUTE ORD</t>
  </si>
  <si>
    <t>BROMLEY PK MET DIST NO 2 COLO</t>
  </si>
  <si>
    <t>BUTLER CNTY NEB</t>
  </si>
  <si>
    <t>COOK CNTY ILL SCH DIST NO 079</t>
  </si>
  <si>
    <t>DODGE CNTY NEB SCH DIST NO 001 FREMONT</t>
  </si>
  <si>
    <t>ESTRELLA MTN RANCH CMNTY FACS DIST ARIZ</t>
  </si>
  <si>
    <t>LITTLETON ARAPAHOE COUNTY  METROPOLITAN DISTRICT N</t>
  </si>
  <si>
    <t>MARICOPA CNTY ARIZ UN ELEM SCH DIST NO 62</t>
  </si>
  <si>
    <t>MIDDLETOWN OHIO</t>
  </si>
  <si>
    <t>MIDTOWN AT CLEAR CREEK METROPOLITAN DISTRICT</t>
  </si>
  <si>
    <t>MONTGOMERY &amp; BOND CNTYS ILL CMNTY UNIT SCH DIST NO</t>
  </si>
  <si>
    <t>SHAWNEE CNTY KANS UNI SCH DIST NO 372 SILVER LAKE</t>
  </si>
  <si>
    <t>SOUTH MD CREEK RANCH MET DIST COLO</t>
  </si>
  <si>
    <t>TULPEHOCKEN PA AREA SCH DIST</t>
  </si>
  <si>
    <t>WILL &amp; KANKAKEE CNTYS ILL CMNTY UNIT SCH DIST NO 2</t>
  </si>
  <si>
    <t>JERSEY CITY N J REDEV AGY</t>
  </si>
  <si>
    <t>MAINE HEALTH AND HIGHER EDUCATIONAL FACILITIES AUT</t>
  </si>
  <si>
    <t>EVERBANK FINANCIAL CORP</t>
  </si>
  <si>
    <t>LAVON TEX</t>
  </si>
  <si>
    <t>TWIN LAKES IND SCH BLDG CORP</t>
  </si>
  <si>
    <t>AVONWORTH PA SCH DIST</t>
  </si>
  <si>
    <t>BRIDGEPORT</t>
  </si>
  <si>
    <t>BROWN CNTY ILL CMNTY UNIT SCH DIST NO 1</t>
  </si>
  <si>
    <t>CLINTON &amp; BOND CNTYS ILL CMNTY UNIT SCH DIST NO 00</t>
  </si>
  <si>
    <t>MILLBROOK ALA</t>
  </si>
  <si>
    <t>SLIPPERY ROCK PA AREA SCH DIST</t>
  </si>
  <si>
    <t>SMILEY ROAD WATER CONTROL IMPROVEMENT DISTRICT NO</t>
  </si>
  <si>
    <t>STEPHENSON CNTY ILL SCH DIST NO 145 FREEPORT</t>
  </si>
  <si>
    <t>WOODLAND HILLS SCH DIST PA</t>
  </si>
  <si>
    <t>ARIZONA INDL DEV AUTH NATL CHARTER SCH REVOLVING L</t>
  </si>
  <si>
    <t>BALDWIN COUNTY SOLID WASTE DISPOSAL AUTHORITY</t>
  </si>
  <si>
    <t>CRITTENDEN CNTY KY SCH DIST FIN CORP SCH BLDG REV</t>
  </si>
  <si>
    <t>FHMS K-511 X1</t>
  </si>
  <si>
    <t>FN FS5955</t>
  </si>
  <si>
    <t>INMAN CAMPOBELLO WATER DISTRICT</t>
  </si>
  <si>
    <t>NEW YORK TRANSN DEV CORP SPL FAC REV</t>
  </si>
  <si>
    <t>ABACUS LIFE INC</t>
  </si>
  <si>
    <t>AMAROK HOLDINGS LLC</t>
  </si>
  <si>
    <t>DARDEN RESTAURANTS INC</t>
  </si>
  <si>
    <t>GOOD 232 A</t>
  </si>
  <si>
    <t>J M SMUCKER CO</t>
  </si>
  <si>
    <t>KENTUCKY POWER CO</t>
  </si>
  <si>
    <t>PEOPLES BANCORP INC</t>
  </si>
  <si>
    <t>SH 130 CONCESSION COMPANY, LLC</t>
  </si>
  <si>
    <t>TERMINAL RAILROAD ASSOCIATION OF ST. LOUIS</t>
  </si>
  <si>
    <t>BETHEL PARK PA SCH DIST</t>
  </si>
  <si>
    <t>COOK CNTY ILL SCH DIST NO 143 1/2</t>
  </si>
  <si>
    <t>BURGETTSTOWN AREA SCH DIST PA</t>
  </si>
  <si>
    <t>GULF SHORES CITY PUBLIC PARK AND RECREATION BOARD</t>
  </si>
  <si>
    <t>MASSACHUSETTS HOUSING FINANCE AGENCY</t>
  </si>
  <si>
    <t>PALMDALE CALIF FING AUTH LEASE REV</t>
  </si>
  <si>
    <t>BAYER US FINANCE LLC</t>
  </si>
  <si>
    <t>CANADIAN NATIONAL RAILWAY CO</t>
  </si>
  <si>
    <t>CARRIER GLOBAL CORP</t>
  </si>
  <si>
    <t>SIMON PROPERTY GROUP LP</t>
  </si>
  <si>
    <t>VMWARE LLC</t>
  </si>
  <si>
    <t>AUGUSTAR LIFE INSURANCE CO</t>
  </si>
  <si>
    <t>DENMARK, KINGDOM OF (GOVERNMENT)</t>
  </si>
  <si>
    <t>INTERNATIONAL FINANCE CORP</t>
  </si>
  <si>
    <t>CITIBANK NA</t>
  </si>
  <si>
    <t>THERMO FISHER SCIENTIFIC INC</t>
  </si>
  <si>
    <t>OWENS CORNIING ORD</t>
  </si>
  <si>
    <t>REGIONS FINANCIAL ORD</t>
  </si>
  <si>
    <t>WESTERN ALLIANCE ORD</t>
  </si>
  <si>
    <t>COMPEER FINANCIAL ACA</t>
  </si>
  <si>
    <t>JERNIGAN CAPITAL, INC.</t>
  </si>
  <si>
    <t>ASTRAZENECA FINANCE LLC</t>
  </si>
  <si>
    <t>BPCE SA</t>
  </si>
  <si>
    <t>IBM INTERNATIONAL CAPITAL PTE LTD</t>
  </si>
  <si>
    <t>RACINE CNTY WIS</t>
  </si>
  <si>
    <t>COMERICA INC</t>
  </si>
  <si>
    <t>HEALTHPEAK OP LLC</t>
  </si>
  <si>
    <t>HOMETOWN FINANCIAL GROUP INC</t>
  </si>
  <si>
    <t>HONK 221 A2</t>
  </si>
  <si>
    <t>NIAGARA MOHAWK POWER CORP</t>
  </si>
  <si>
    <t>OXFINF 24A A2</t>
  </si>
  <si>
    <t>TEXAS CAPITAL BANK</t>
  </si>
  <si>
    <t>OZARK MO R-6 SCH DIST LEASE CTF PARTN</t>
  </si>
  <si>
    <t>TRAILS PUB IMPT DIST N MEX SPL LEVY REV</t>
  </si>
  <si>
    <t>CALIFORNIA STATE</t>
  </si>
  <si>
    <t>BARRINGTON ILL PK DIST</t>
  </si>
  <si>
    <t>CUSTER CNTY NEB SCH DIST NO 025</t>
  </si>
  <si>
    <t>EASTPOINTE MICH CMNTY SCHS</t>
  </si>
  <si>
    <t>EATON RAPIDS MICH PUB SCHS</t>
  </si>
  <si>
    <t>MARTIN MICH PUB SCHS</t>
  </si>
  <si>
    <t>MESA CNTY COLO SCH DIST NO 50</t>
  </si>
  <si>
    <t>MITCHELL S D SCH DIST NO 17-2</t>
  </si>
  <si>
    <t>SEABROOK TEX</t>
  </si>
  <si>
    <t>SNAKE RIVER SPORTING CLUB IMPROVEMENT SERVICE DIST</t>
  </si>
  <si>
    <t>ST CLAIR CNTY ILL CMNTY UNIT SCH DIST NO 187 CAHOK</t>
  </si>
  <si>
    <t>YELLOW SPRINGS OHIO EXMP VLG SCH DIST</t>
  </si>
  <si>
    <t>CLINTON CNTY PA SOLID WASTE AUTH REV</t>
  </si>
  <si>
    <t>CREEK CNTY OKLA EDL FACS AUTH EDL FACS LEASE REV</t>
  </si>
  <si>
    <t>FEDERAL AGRICULTURAL MORTGAGE CORP</t>
  </si>
  <si>
    <t>FH SD4026</t>
  </si>
  <si>
    <t>FN CB8226</t>
  </si>
  <si>
    <t>GARY/CHICAGO IND INTL ARPT AUTH DEV ZONE REV</t>
  </si>
  <si>
    <t>HILLSBORO ECONOMIC DEVELOPMENT COUNCIL</t>
  </si>
  <si>
    <t>MARION LOCAL SCHOOL DISTRICT</t>
  </si>
  <si>
    <t>MARSHALL COUNTY</t>
  </si>
  <si>
    <t>MASSACHUSETTS DEVELOPMENT FINANCE AGENCY REVENUE</t>
  </si>
  <si>
    <t>MURRAY CITY UTAH MUN BLDG AUTH LEASE REV</t>
  </si>
  <si>
    <t>OMAHA NEB PUB FACS CORP LEASE REV</t>
  </si>
  <si>
    <t>OMAHA NEB SPL TAX REV</t>
  </si>
  <si>
    <t>RIDLEY PA SCH DIST AUTH SCH REV</t>
  </si>
  <si>
    <t>STATE PUB SCH BLDG AUTH PA COLLEGE REV</t>
  </si>
  <si>
    <t>YELLOW SPRINGS EXEMPTED VILLAGE SCHOOL DISTRICT GR</t>
  </si>
  <si>
    <t>AETNA INC</t>
  </si>
  <si>
    <t>BAE SYSTEMS PLC</t>
  </si>
  <si>
    <t>BERRY GLOBAL INC</t>
  </si>
  <si>
    <t>BLACK HILLS CORP</t>
  </si>
  <si>
    <t>COLUMBIA PIPELINES HOLDING COMPANY LLC</t>
  </si>
  <si>
    <t>CTL - AZ BATTERY PROPERTY LLC</t>
  </si>
  <si>
    <t>DPABS 2018-1 A21</t>
  </si>
  <si>
    <t>ERAC USA FINANCE LLC</t>
  </si>
  <si>
    <t>EVERSOURCE ENERGY</t>
  </si>
  <si>
    <t>GSMS 22AGSS A</t>
  </si>
  <si>
    <t>HENDR 23D A</t>
  </si>
  <si>
    <t>JBS USA HOLDING LUX SARL</t>
  </si>
  <si>
    <t>LIBERTY UTILITIES CO</t>
  </si>
  <si>
    <t>MARATHON OIL CORP</t>
  </si>
  <si>
    <t>MYLAN II BV</t>
  </si>
  <si>
    <t>MYLAN INC</t>
  </si>
  <si>
    <t>OCHSNER CLINIC FOUNDATION</t>
  </si>
  <si>
    <t>PARKER-HANNIFIN CORP</t>
  </si>
  <si>
    <t>PNC BANK NA (DELAWARE)</t>
  </si>
  <si>
    <t>PROG 22SFR7 A</t>
  </si>
  <si>
    <t>RAM 241 A</t>
  </si>
  <si>
    <t>RELIANCE INC</t>
  </si>
  <si>
    <t>ROGERS COMMUNICATIONS INC</t>
  </si>
  <si>
    <t>SBAP 2023-25K K</t>
  </si>
  <si>
    <t>SECURIAN FINANCIAL GROUP INC</t>
  </si>
  <si>
    <t>SOLVENTUM CORP</t>
  </si>
  <si>
    <t>SPRO 241 A2</t>
  </si>
  <si>
    <t>STORA ENSO OYJ</t>
  </si>
  <si>
    <t>TOLEDO HOSPITAL</t>
  </si>
  <si>
    <t>VERISIGN, INC</t>
  </si>
  <si>
    <t>WEN 2019-1 A21</t>
  </si>
  <si>
    <t>WSTN 23MAUI B</t>
  </si>
  <si>
    <t>COOK CNTY ILL CMNTY COLLEGE DIST NO 508</t>
  </si>
  <si>
    <t>COOK CNTY ILL SCH DIST NO 084 FRANKLIN PK</t>
  </si>
  <si>
    <t>DECATUR MICH PUB SCHS</t>
  </si>
  <si>
    <t>GENEVA ILL</t>
  </si>
  <si>
    <t>GIBRALTAR MICH SCH DIST</t>
  </si>
  <si>
    <t>GOBLES MICH PUB SCHS</t>
  </si>
  <si>
    <t>JOLIET ILL PK DIST</t>
  </si>
  <si>
    <t>MONTROSE MICH CMNTY SCHS</t>
  </si>
  <si>
    <t>MOULTRIE SHELBY &amp; COLES CNTYS ILL CMNTY UNIT SCH D</t>
  </si>
  <si>
    <t>CITY GADSDEN PUBLIC BUILDING AUTHORITY REVENUE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</si>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</sst>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73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Alignment="1">
      <alignment horizontal="center"/>
    </xf>
    <xf numFmtId="0" fontId="7" fillId="0" borderId="0" xfId="0" applyFont="1"/>
    <xf numFmtId="37" fontId="6" fillId="0" borderId="0" xfId="0" applyNumberFormat="1" applyFont="1"/>
    <xf numFmtId="0" fontId="9" fillId="0" borderId="0" xfId="0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37" fontId="13" fillId="0" borderId="0" xfId="0" applyNumberFormat="1" applyFont="1" applyAlignment="1">
      <alignment horizontal="right" indent="2"/>
    </xf>
    <xf numFmtId="0" fontId="13" fillId="0" borderId="13" xfId="0" applyFont="1" applyBorder="1"/>
    <xf numFmtId="0" fontId="13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right" indent="1"/>
    </xf>
    <xf numFmtId="37" fontId="1" fillId="0" borderId="9" xfId="0" applyNumberFormat="1" applyFont="1" applyBorder="1" applyAlignment="1">
      <alignment horizontal="right" indent="1"/>
    </xf>
    <xf numFmtId="37" fontId="13" fillId="0" borderId="9" xfId="0" applyNumberFormat="1" applyFont="1" applyBorder="1" applyAlignment="1">
      <alignment horizontal="right" indent="1"/>
    </xf>
    <xf numFmtId="37" fontId="1" fillId="0" borderId="4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39" fontId="1" fillId="0" borderId="15" xfId="0" applyNumberFormat="1" applyFont="1" applyBorder="1" applyAlignment="1">
      <alignment horizontal="right" indent="1"/>
    </xf>
    <xf numFmtId="39" fontId="1" fillId="0" borderId="15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 indent="1"/>
    </xf>
    <xf numFmtId="164" fontId="1" fillId="0" borderId="16" xfId="0" applyNumberFormat="1" applyFont="1" applyBorder="1" applyAlignment="1">
      <alignment horizontal="right" indent="1"/>
    </xf>
    <xf numFmtId="166" fontId="1" fillId="0" borderId="16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9" fontId="1" fillId="0" borderId="16" xfId="0" applyNumberFormat="1" applyFont="1" applyBorder="1" applyAlignment="1">
      <alignment horizontal="right" indent="1"/>
    </xf>
    <xf numFmtId="0" fontId="13" fillId="0" borderId="0" xfId="1" applyFont="1" applyAlignment="1">
      <alignment horizontal="left"/>
    </xf>
    <xf numFmtId="39" fontId="1" fillId="0" borderId="16" xfId="0" applyNumberFormat="1" applyFont="1" applyBorder="1" applyAlignment="1">
      <alignment horizontal="center"/>
    </xf>
    <xf numFmtId="39" fontId="1" fillId="0" borderId="0" xfId="1" applyNumberFormat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166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164" fontId="1" fillId="0" borderId="3" xfId="1" applyNumberFormat="1" applyFont="1" applyBorder="1" applyAlignment="1">
      <alignment horizontal="right" indent="1"/>
    </xf>
    <xf numFmtId="166" fontId="1" fillId="0" borderId="3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right" indent="1"/>
    </xf>
    <xf numFmtId="166" fontId="1" fillId="0" borderId="9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13" fillId="0" borderId="9" xfId="1" applyFont="1" applyBorder="1" applyAlignment="1">
      <alignment horizontal="right" indent="1"/>
    </xf>
    <xf numFmtId="166" fontId="13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37" fontId="1" fillId="0" borderId="3" xfId="1" applyNumberFormat="1" applyFont="1" applyBorder="1" applyAlignment="1">
      <alignment horizontal="right" indent="1"/>
    </xf>
    <xf numFmtId="37" fontId="1" fillId="0" borderId="9" xfId="1" applyNumberFormat="1" applyFont="1" applyBorder="1" applyAlignment="1">
      <alignment horizontal="right" indent="1"/>
    </xf>
    <xf numFmtId="37" fontId="13" fillId="0" borderId="9" xfId="1" applyNumberFormat="1" applyFont="1" applyBorder="1" applyAlignment="1">
      <alignment horizontal="right" indent="1"/>
    </xf>
    <xf numFmtId="37" fontId="1" fillId="0" borderId="4" xfId="1" applyNumberFormat="1" applyFont="1" applyBorder="1" applyAlignment="1">
      <alignment horizontal="right"/>
    </xf>
    <xf numFmtId="37" fontId="1" fillId="0" borderId="8" xfId="1" applyNumberFormat="1" applyFont="1" applyBorder="1" applyAlignment="1">
      <alignment horizontal="right"/>
    </xf>
    <xf numFmtId="37" fontId="13" fillId="0" borderId="8" xfId="1" applyNumberFormat="1" applyFont="1" applyBorder="1" applyAlignment="1">
      <alignment horizontal="right"/>
    </xf>
    <xf numFmtId="37" fontId="1" fillId="0" borderId="12" xfId="1" applyNumberFormat="1" applyFont="1" applyBorder="1" applyAlignment="1">
      <alignment horizontal="right" indent="1"/>
    </xf>
    <xf numFmtId="164" fontId="1" fillId="0" borderId="12" xfId="1" applyNumberFormat="1" applyFont="1" applyBorder="1" applyAlignment="1">
      <alignment horizontal="right" indent="1"/>
    </xf>
    <xf numFmtId="166" fontId="1" fillId="0" borderId="12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37" fontId="1" fillId="0" borderId="11" xfId="1" applyNumberFormat="1" applyFont="1" applyBorder="1" applyAlignment="1">
      <alignment horizontal="right"/>
    </xf>
    <xf numFmtId="37" fontId="1" fillId="0" borderId="15" xfId="1" applyNumberFormat="1" applyFont="1" applyBorder="1" applyAlignment="1">
      <alignment horizontal="right" indent="1"/>
    </xf>
    <xf numFmtId="39" fontId="1" fillId="0" borderId="15" xfId="1" applyNumberFormat="1" applyFont="1" applyBorder="1" applyAlignment="1">
      <alignment horizontal="right" indent="1"/>
    </xf>
    <xf numFmtId="39" fontId="1" fillId="0" borderId="15" xfId="1" applyNumberFormat="1" applyFont="1" applyBorder="1" applyAlignment="1">
      <alignment horizontal="center"/>
    </xf>
    <xf numFmtId="37" fontId="1" fillId="0" borderId="14" xfId="1" applyNumberFormat="1" applyFont="1" applyBorder="1" applyAlignment="1">
      <alignment horizontal="right"/>
    </xf>
    <xf numFmtId="37" fontId="1" fillId="0" borderId="16" xfId="1" applyNumberFormat="1" applyFont="1" applyBorder="1" applyAlignment="1">
      <alignment horizontal="right" indent="1"/>
    </xf>
    <xf numFmtId="164" fontId="1" fillId="0" borderId="16" xfId="1" applyNumberFormat="1" applyFont="1" applyBorder="1" applyAlignment="1">
      <alignment horizontal="right" indent="1"/>
    </xf>
    <xf numFmtId="166" fontId="1" fillId="0" borderId="16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37" fontId="1" fillId="0" borderId="17" xfId="1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vertical="top"/>
    </xf>
    <xf numFmtId="0" fontId="1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73" fontId="20" fillId="0" borderId="0" xfId="0" applyNumberFormat="1" applyFont="1" applyAlignment="1">
      <alignment horizontal="left" vertical="center" indent="4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381000</xdr:rowOff>
    </xdr:from>
    <xdr:to>
      <xdr:col>4</xdr:col>
      <xdr:colOff>438150</xdr:colOff>
      <xdr:row>4</xdr:row>
      <xdr:rowOff>76200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5633421E-8FF0-C4E0-7D08-54E88F6F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8765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1820-19CC-4082-A3CC-8CD34DD54426}">
  <dimension ref="A1:G20"/>
  <sheetViews>
    <sheetView tabSelected="1" topLeftCell="A4" workbookViewId="0">
      <selection activeCell="D11" sqref="D11"/>
    </sheetView>
  </sheetViews>
  <sheetFormatPr defaultRowHeight="13.2" x14ac:dyDescent="0.25"/>
  <sheetData>
    <row r="1" spans="1:7" ht="30.6" x14ac:dyDescent="0.25">
      <c r="A1" s="138"/>
    </row>
    <row r="2" spans="1:7" ht="30.6" x14ac:dyDescent="0.25">
      <c r="A2" s="138"/>
    </row>
    <row r="3" spans="1:7" ht="30.6" x14ac:dyDescent="0.25">
      <c r="A3" s="138"/>
    </row>
    <row r="4" spans="1:7" ht="30.6" x14ac:dyDescent="0.25">
      <c r="A4" s="138"/>
    </row>
    <row r="5" spans="1:7" ht="30.6" x14ac:dyDescent="0.25">
      <c r="A5" s="138"/>
    </row>
    <row r="7" spans="1:7" ht="28.2" x14ac:dyDescent="0.25">
      <c r="A7" s="139"/>
    </row>
    <row r="8" spans="1:7" ht="27.6" x14ac:dyDescent="0.25">
      <c r="A8" s="142" t="s">
        <v>3315</v>
      </c>
    </row>
    <row r="9" spans="1:7" ht="24.6" x14ac:dyDescent="0.25">
      <c r="A9" s="143">
        <v>45382</v>
      </c>
      <c r="B9" s="143"/>
      <c r="C9" s="143"/>
      <c r="D9" s="143"/>
      <c r="E9" s="143"/>
      <c r="F9" s="143"/>
      <c r="G9" s="143"/>
    </row>
    <row r="10" spans="1:7" ht="27.6" x14ac:dyDescent="0.25">
      <c r="A10" s="140"/>
    </row>
    <row r="11" spans="1:7" ht="27.6" x14ac:dyDescent="0.25">
      <c r="A11" s="140"/>
    </row>
    <row r="12" spans="1:7" ht="27.6" x14ac:dyDescent="0.25">
      <c r="A12" s="140"/>
    </row>
    <row r="13" spans="1:7" ht="17.399999999999999" x14ac:dyDescent="0.25">
      <c r="A13" s="141" t="s">
        <v>3316</v>
      </c>
    </row>
    <row r="14" spans="1:7" ht="17.399999999999999" x14ac:dyDescent="0.25">
      <c r="A14" s="141" t="s">
        <v>3317</v>
      </c>
    </row>
    <row r="15" spans="1:7" ht="17.399999999999999" x14ac:dyDescent="0.25">
      <c r="A15" s="141" t="s">
        <v>3318</v>
      </c>
    </row>
    <row r="16" spans="1:7" ht="17.399999999999999" x14ac:dyDescent="0.25">
      <c r="A16" s="141" t="s">
        <v>3319</v>
      </c>
    </row>
    <row r="17" spans="1:1" ht="17.399999999999999" x14ac:dyDescent="0.25">
      <c r="A17" s="141" t="s">
        <v>3320</v>
      </c>
    </row>
    <row r="18" spans="1:1" ht="17.399999999999999" x14ac:dyDescent="0.25">
      <c r="A18" s="141" t="s">
        <v>3321</v>
      </c>
    </row>
    <row r="19" spans="1:1" ht="17.399999999999999" x14ac:dyDescent="0.25">
      <c r="A19" s="141" t="s">
        <v>3322</v>
      </c>
    </row>
    <row r="20" spans="1:1" ht="17.399999999999999" x14ac:dyDescent="0.25">
      <c r="A20" s="141" t="s">
        <v>3323</v>
      </c>
    </row>
  </sheetData>
  <mergeCells count="1">
    <mergeCell ref="A9:G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sqref="A1:F1"/>
    </sheetView>
  </sheetViews>
  <sheetFormatPr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5" customWidth="1"/>
    <col min="7" max="16384" width="8.88671875" style="33"/>
  </cols>
  <sheetData>
    <row r="1" spans="1:6" s="31" customFormat="1" ht="18.75" customHeight="1" x14ac:dyDescent="0.3">
      <c r="A1" s="130" t="s">
        <v>3314</v>
      </c>
      <c r="B1" s="130"/>
      <c r="C1" s="130"/>
      <c r="D1" s="130"/>
      <c r="E1" s="130"/>
      <c r="F1" s="130"/>
    </row>
    <row r="2" spans="1:6" ht="9" customHeight="1" x14ac:dyDescent="0.2">
      <c r="F2" s="34"/>
    </row>
    <row r="3" spans="1:6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16" customFormat="1" ht="11.25" customHeight="1" x14ac:dyDescent="0.2">
      <c r="A5" s="46"/>
      <c r="B5" s="37"/>
      <c r="C5" s="39"/>
      <c r="D5" s="41"/>
      <c r="E5" s="42"/>
      <c r="F5" s="34"/>
    </row>
    <row r="6" spans="1:6" s="16" customFormat="1" ht="11.25" customHeight="1" x14ac:dyDescent="0.2">
      <c r="A6" s="47"/>
      <c r="B6" s="37"/>
      <c r="C6" s="39"/>
      <c r="D6" s="41"/>
      <c r="E6" s="42"/>
      <c r="F6" s="34"/>
    </row>
    <row r="7" spans="1:6" s="16" customFormat="1" ht="11.25" customHeight="1" x14ac:dyDescent="0.2">
      <c r="A7" s="48" t="s">
        <v>2770</v>
      </c>
      <c r="B7" s="37"/>
      <c r="C7" s="39"/>
      <c r="D7" s="41"/>
      <c r="E7" s="42"/>
      <c r="F7" s="34"/>
    </row>
    <row r="8" spans="1:6" s="16" customFormat="1" ht="11.25" customHeight="1" x14ac:dyDescent="0.2">
      <c r="A8" s="47"/>
      <c r="B8" s="37"/>
      <c r="C8" s="37"/>
      <c r="D8" s="45"/>
      <c r="E8" s="45"/>
      <c r="F8" s="34"/>
    </row>
    <row r="9" spans="1:6" s="16" customFormat="1" ht="11.25" customHeight="1" x14ac:dyDescent="0.2">
      <c r="A9" s="47"/>
      <c r="B9" s="37"/>
      <c r="C9" s="39"/>
      <c r="D9" s="41"/>
      <c r="E9" s="42"/>
      <c r="F9" s="34"/>
    </row>
    <row r="10" spans="1:6" s="16" customFormat="1" ht="11.25" customHeight="1" x14ac:dyDescent="0.2">
      <c r="A10" s="47"/>
      <c r="B10" s="37"/>
      <c r="C10" s="39"/>
      <c r="D10" s="41"/>
      <c r="E10" s="42"/>
      <c r="F10" s="34"/>
    </row>
    <row r="11" spans="1:6" s="16" customFormat="1" ht="11.25" customHeight="1" x14ac:dyDescent="0.2">
      <c r="A11" s="47"/>
      <c r="B11" s="37"/>
      <c r="C11" s="39"/>
      <c r="D11" s="41"/>
      <c r="E11" s="42"/>
      <c r="F11" s="34"/>
    </row>
    <row r="12" spans="1:6" ht="11.25" customHeight="1" x14ac:dyDescent="0.2">
      <c r="A12" s="47"/>
      <c r="B12" s="37"/>
      <c r="C12" s="39"/>
      <c r="D12" s="41"/>
      <c r="E12" s="42"/>
      <c r="F12" s="34"/>
    </row>
    <row r="13" spans="1:6" ht="11.25" customHeight="1" x14ac:dyDescent="0.2">
      <c r="A13" s="47"/>
      <c r="B13" s="37"/>
      <c r="C13" s="39"/>
      <c r="D13" s="41"/>
      <c r="E13" s="42"/>
      <c r="F13" s="34"/>
    </row>
    <row r="14" spans="1:6" ht="11.25" customHeight="1" x14ac:dyDescent="0.2">
      <c r="A14" s="47"/>
      <c r="B14" s="37"/>
      <c r="C14" s="39"/>
      <c r="D14" s="41"/>
      <c r="E14" s="42"/>
      <c r="F14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09"/>
  <sheetViews>
    <sheetView topLeftCell="A83" zoomScaleNormal="100" workbookViewId="0">
      <selection activeCell="A104" sqref="A104:A108"/>
    </sheetView>
  </sheetViews>
  <sheetFormatPr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5" customWidth="1"/>
    <col min="7" max="16384" width="8.88671875" style="33"/>
  </cols>
  <sheetData>
    <row r="1" spans="1:6" s="31" customFormat="1" ht="18.75" customHeight="1" x14ac:dyDescent="0.3">
      <c r="A1" s="130" t="s">
        <v>1679</v>
      </c>
      <c r="B1" s="130"/>
      <c r="C1" s="130"/>
      <c r="D1" s="130"/>
      <c r="E1" s="130"/>
      <c r="F1" s="130"/>
    </row>
    <row r="2" spans="1:6" ht="9" customHeight="1" x14ac:dyDescent="0.2">
      <c r="F2" s="34"/>
    </row>
    <row r="3" spans="1:6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27" customFormat="1" ht="11.25" customHeight="1" x14ac:dyDescent="0.2">
      <c r="A5" s="93" t="s">
        <v>167</v>
      </c>
      <c r="B5" s="103">
        <v>24205140</v>
      </c>
      <c r="C5" s="94">
        <v>0.75</v>
      </c>
      <c r="D5" s="95">
        <v>45611</v>
      </c>
      <c r="E5" s="96">
        <v>45611</v>
      </c>
      <c r="F5" s="106">
        <v>23586011.202137839</v>
      </c>
    </row>
    <row r="6" spans="1:6" s="27" customFormat="1" ht="11.25" customHeight="1" x14ac:dyDescent="0.2">
      <c r="A6" s="93" t="s">
        <v>167</v>
      </c>
      <c r="B6" s="104">
        <v>16322240</v>
      </c>
      <c r="C6" s="97">
        <v>0.25</v>
      </c>
      <c r="D6" s="98">
        <v>45427</v>
      </c>
      <c r="E6" s="99">
        <v>45427</v>
      </c>
      <c r="F6" s="107">
        <v>16234161.542249901</v>
      </c>
    </row>
    <row r="7" spans="1:6" s="27" customFormat="1" ht="11.25" customHeight="1" x14ac:dyDescent="0.2">
      <c r="A7" s="93" t="s">
        <v>167</v>
      </c>
      <c r="B7" s="104">
        <v>7882900</v>
      </c>
      <c r="C7" s="97">
        <v>0.25</v>
      </c>
      <c r="D7" s="98">
        <v>45458</v>
      </c>
      <c r="E7" s="99">
        <v>45458</v>
      </c>
      <c r="F7" s="107">
        <v>7804445.2483749203</v>
      </c>
    </row>
    <row r="8" spans="1:6" s="27" customFormat="1" ht="11.25" customHeight="1" x14ac:dyDescent="0.2">
      <c r="A8" s="93" t="s">
        <v>167</v>
      </c>
      <c r="B8" s="104">
        <v>18084300</v>
      </c>
      <c r="C8" s="97">
        <v>2.625</v>
      </c>
      <c r="D8" s="98">
        <v>45762</v>
      </c>
      <c r="E8" s="99">
        <v>45762</v>
      </c>
      <c r="F8" s="107">
        <v>17669859.211944077</v>
      </c>
    </row>
    <row r="9" spans="1:6" s="27" customFormat="1" ht="11.25" customHeight="1" x14ac:dyDescent="0.2">
      <c r="A9" s="93" t="s">
        <v>167</v>
      </c>
      <c r="B9" s="104">
        <v>6028100</v>
      </c>
      <c r="C9" s="97">
        <v>4.125</v>
      </c>
      <c r="D9" s="98">
        <v>46188</v>
      </c>
      <c r="E9" s="99">
        <v>46188</v>
      </c>
      <c r="F9" s="107">
        <v>6013073.6292818198</v>
      </c>
    </row>
    <row r="10" spans="1:6" s="27" customFormat="1" ht="11.25" customHeight="1" x14ac:dyDescent="0.2">
      <c r="A10" s="93" t="s">
        <v>167</v>
      </c>
      <c r="B10" s="104">
        <v>3802340</v>
      </c>
      <c r="C10" s="97">
        <v>2.25</v>
      </c>
      <c r="D10" s="98">
        <v>45412</v>
      </c>
      <c r="E10" s="99">
        <v>45412</v>
      </c>
      <c r="F10" s="107">
        <v>3798300.5534967999</v>
      </c>
    </row>
    <row r="11" spans="1:6" s="27" customFormat="1" ht="11.25" customHeight="1" thickBot="1" x14ac:dyDescent="0.25">
      <c r="A11" s="93" t="s">
        <v>49</v>
      </c>
      <c r="B11" s="109">
        <f>SUBTOTAL(9,B5:B10)</f>
        <v>76325020</v>
      </c>
      <c r="C11" s="110"/>
      <c r="D11" s="111"/>
      <c r="E11" s="112"/>
      <c r="F11" s="113">
        <f>SUBTOTAL(9,F5:F10)</f>
        <v>75105851.38748534</v>
      </c>
    </row>
    <row r="12" spans="1:6" s="27" customFormat="1" ht="11.25" customHeight="1" x14ac:dyDescent="0.2">
      <c r="A12" s="86"/>
      <c r="B12" s="105"/>
      <c r="C12" s="100"/>
      <c r="D12" s="101"/>
      <c r="E12" s="102"/>
      <c r="F12" s="108"/>
    </row>
    <row r="13" spans="1:6" s="27" customFormat="1" ht="11.25" customHeight="1" x14ac:dyDescent="0.2">
      <c r="A13" s="93" t="s">
        <v>2929</v>
      </c>
      <c r="B13" s="104">
        <v>1901170</v>
      </c>
      <c r="C13" s="97">
        <v>3.375</v>
      </c>
      <c r="D13" s="98">
        <v>45845</v>
      </c>
      <c r="E13" s="99">
        <v>45845</v>
      </c>
      <c r="F13" s="107">
        <v>1869827.72379478</v>
      </c>
    </row>
    <row r="14" spans="1:6" s="27" customFormat="1" ht="11.25" customHeight="1" x14ac:dyDescent="0.2">
      <c r="A14" s="93" t="s">
        <v>2168</v>
      </c>
      <c r="B14" s="104">
        <v>3245900</v>
      </c>
      <c r="C14" s="97">
        <v>4.625</v>
      </c>
      <c r="D14" s="98">
        <v>45821</v>
      </c>
      <c r="E14" s="99">
        <v>45821</v>
      </c>
      <c r="F14" s="107">
        <v>3243836.6739245197</v>
      </c>
    </row>
    <row r="15" spans="1:6" s="27" customFormat="1" ht="11.25" customHeight="1" x14ac:dyDescent="0.2">
      <c r="A15" s="93" t="s">
        <v>2168</v>
      </c>
      <c r="B15" s="104">
        <v>5221262</v>
      </c>
      <c r="C15" s="97">
        <v>4.125</v>
      </c>
      <c r="D15" s="98">
        <v>46399</v>
      </c>
      <c r="E15" s="99">
        <v>46399</v>
      </c>
      <c r="F15" s="107">
        <v>5204888.6681428999</v>
      </c>
    </row>
    <row r="16" spans="1:6" s="27" customFormat="1" ht="11.25" customHeight="1" x14ac:dyDescent="0.2">
      <c r="A16" s="93" t="s">
        <v>1728</v>
      </c>
      <c r="B16" s="104">
        <v>741920</v>
      </c>
      <c r="C16" s="97">
        <v>3.5</v>
      </c>
      <c r="D16" s="98">
        <v>45530</v>
      </c>
      <c r="E16" s="99">
        <v>45530</v>
      </c>
      <c r="F16" s="107">
        <v>741675.41930197994</v>
      </c>
    </row>
    <row r="17" spans="1:6" s="27" customFormat="1" ht="11.25" customHeight="1" x14ac:dyDescent="0.2">
      <c r="A17" s="93" t="s">
        <v>1728</v>
      </c>
      <c r="B17" s="104">
        <v>2932438.8</v>
      </c>
      <c r="C17" s="97">
        <v>4.625</v>
      </c>
      <c r="D17" s="98">
        <v>45502</v>
      </c>
      <c r="E17" s="99">
        <v>45502</v>
      </c>
      <c r="F17" s="107">
        <v>2927769.73171362</v>
      </c>
    </row>
    <row r="18" spans="1:6" s="27" customFormat="1" ht="11.25" customHeight="1" x14ac:dyDescent="0.2">
      <c r="A18" s="93" t="s">
        <v>3154</v>
      </c>
      <c r="B18" s="104">
        <v>2390837.2000000002</v>
      </c>
      <c r="C18" s="97">
        <v>4.875</v>
      </c>
      <c r="D18" s="98">
        <v>46284</v>
      </c>
      <c r="E18" s="99">
        <v>46284</v>
      </c>
      <c r="F18" s="107">
        <v>2390717.8694017199</v>
      </c>
    </row>
    <row r="19" spans="1:6" s="27" customFormat="1" ht="11.25" customHeight="1" x14ac:dyDescent="0.2">
      <c r="A19" s="93" t="s">
        <v>2862</v>
      </c>
      <c r="B19" s="104">
        <v>2318500</v>
      </c>
      <c r="C19" s="97">
        <v>4.125</v>
      </c>
      <c r="D19" s="98">
        <v>45586</v>
      </c>
      <c r="E19" s="99">
        <v>45586</v>
      </c>
      <c r="F19" s="107">
        <v>2317972.2976220204</v>
      </c>
    </row>
    <row r="20" spans="1:6" s="27" customFormat="1" ht="11.25" customHeight="1" x14ac:dyDescent="0.2">
      <c r="A20" s="93" t="s">
        <v>2862</v>
      </c>
      <c r="B20" s="104">
        <v>1159250</v>
      </c>
      <c r="C20" s="97">
        <v>1.25</v>
      </c>
      <c r="D20" s="98">
        <v>45720</v>
      </c>
      <c r="E20" s="99">
        <v>45720</v>
      </c>
      <c r="F20" s="107">
        <v>1115697.4327606601</v>
      </c>
    </row>
    <row r="21" spans="1:6" s="27" customFormat="1" ht="11.25" customHeight="1" x14ac:dyDescent="0.2">
      <c r="A21" s="93" t="s">
        <v>3215</v>
      </c>
      <c r="B21" s="104">
        <v>1111025.2</v>
      </c>
      <c r="C21" s="97">
        <v>5</v>
      </c>
      <c r="D21" s="98">
        <v>45975</v>
      </c>
      <c r="E21" s="99">
        <v>45975</v>
      </c>
      <c r="F21" s="107">
        <v>1110680.64836418</v>
      </c>
    </row>
    <row r="22" spans="1:6" s="27" customFormat="1" ht="11.25" customHeight="1" x14ac:dyDescent="0.2">
      <c r="A22" s="93" t="s">
        <v>2930</v>
      </c>
      <c r="B22" s="104">
        <v>2086650</v>
      </c>
      <c r="C22" s="97">
        <v>0.5</v>
      </c>
      <c r="D22" s="98">
        <v>45558</v>
      </c>
      <c r="E22" s="99">
        <v>45558</v>
      </c>
      <c r="F22" s="107">
        <v>2044889.1239325798</v>
      </c>
    </row>
    <row r="23" spans="1:6" s="27" customFormat="1" ht="11.25" customHeight="1" x14ac:dyDescent="0.2">
      <c r="A23" s="93" t="s">
        <v>2930</v>
      </c>
      <c r="B23" s="104">
        <v>4451520</v>
      </c>
      <c r="C23" s="97">
        <v>4.375</v>
      </c>
      <c r="D23" s="98">
        <v>46419</v>
      </c>
      <c r="E23" s="99">
        <v>46419</v>
      </c>
      <c r="F23" s="107">
        <v>4447888.9455865603</v>
      </c>
    </row>
    <row r="24" spans="1:6" s="27" customFormat="1" ht="11.25" customHeight="1" x14ac:dyDescent="0.2">
      <c r="A24" s="93" t="s">
        <v>1727</v>
      </c>
      <c r="B24" s="104">
        <v>4173300</v>
      </c>
      <c r="C24" s="97">
        <v>5.7172222222222224</v>
      </c>
      <c r="D24" s="98">
        <v>45460</v>
      </c>
      <c r="E24" s="99">
        <v>45460</v>
      </c>
      <c r="F24" s="107">
        <v>4175109.4459666996</v>
      </c>
    </row>
    <row r="25" spans="1:6" s="27" customFormat="1" ht="11.25" customHeight="1" x14ac:dyDescent="0.2">
      <c r="A25" s="93" t="s">
        <v>3216</v>
      </c>
      <c r="B25" s="104">
        <v>1706416</v>
      </c>
      <c r="C25" s="97">
        <v>3.625</v>
      </c>
      <c r="D25" s="98">
        <v>45915</v>
      </c>
      <c r="E25" s="99">
        <v>45915</v>
      </c>
      <c r="F25" s="107">
        <v>1673129.50147554</v>
      </c>
    </row>
    <row r="26" spans="1:6" s="27" customFormat="1" ht="11.25" customHeight="1" x14ac:dyDescent="0.2">
      <c r="A26" s="93" t="s">
        <v>2863</v>
      </c>
      <c r="B26" s="104">
        <v>3709600</v>
      </c>
      <c r="C26" s="97">
        <v>3.375</v>
      </c>
      <c r="D26" s="98">
        <v>45527</v>
      </c>
      <c r="E26" s="99">
        <v>45527</v>
      </c>
      <c r="F26" s="107">
        <v>3689317.8693929198</v>
      </c>
    </row>
    <row r="27" spans="1:6" s="27" customFormat="1" ht="11.25" customHeight="1" x14ac:dyDescent="0.2">
      <c r="A27" s="93" t="s">
        <v>2767</v>
      </c>
      <c r="B27" s="104">
        <v>602810</v>
      </c>
      <c r="C27" s="97">
        <v>4.75</v>
      </c>
      <c r="D27" s="98">
        <v>45840</v>
      </c>
      <c r="E27" s="99">
        <v>45840</v>
      </c>
      <c r="F27" s="107">
        <v>602701.33932419994</v>
      </c>
    </row>
    <row r="28" spans="1:6" s="27" customFormat="1" ht="11.25" customHeight="1" x14ac:dyDescent="0.2">
      <c r="A28" s="93" t="s">
        <v>2864</v>
      </c>
      <c r="B28" s="104">
        <v>2596720</v>
      </c>
      <c r="C28" s="97">
        <v>3.875</v>
      </c>
      <c r="D28" s="98">
        <v>45672</v>
      </c>
      <c r="E28" s="99">
        <v>45672</v>
      </c>
      <c r="F28" s="107">
        <v>2593805.0292427</v>
      </c>
    </row>
    <row r="29" spans="1:6" s="27" customFormat="1" ht="11.25" customHeight="1" x14ac:dyDescent="0.2">
      <c r="A29" s="93" t="s">
        <v>3090</v>
      </c>
      <c r="B29" s="104">
        <v>463700</v>
      </c>
      <c r="C29" s="97">
        <v>4.5</v>
      </c>
      <c r="D29" s="98">
        <v>45817</v>
      </c>
      <c r="E29" s="99">
        <v>45817</v>
      </c>
      <c r="F29" s="107">
        <v>463375.48400652001</v>
      </c>
    </row>
    <row r="30" spans="1:6" s="27" customFormat="1" ht="11.25" customHeight="1" x14ac:dyDescent="0.2">
      <c r="A30" s="93" t="s">
        <v>2576</v>
      </c>
      <c r="B30" s="104">
        <v>927400</v>
      </c>
      <c r="C30" s="97">
        <v>3.625</v>
      </c>
      <c r="D30" s="98">
        <v>45538</v>
      </c>
      <c r="E30" s="99">
        <v>45538</v>
      </c>
      <c r="F30" s="107">
        <v>927270.28892078006</v>
      </c>
    </row>
    <row r="31" spans="1:6" s="27" customFormat="1" ht="11.25" customHeight="1" thickBot="1" x14ac:dyDescent="0.25">
      <c r="A31" s="47" t="s">
        <v>67</v>
      </c>
      <c r="B31" s="109">
        <f>SUBTOTAL(9,B13:B30)</f>
        <v>41740419.200000003</v>
      </c>
      <c r="C31" s="110"/>
      <c r="D31" s="111"/>
      <c r="E31" s="112"/>
      <c r="F31" s="113">
        <f>SUBTOTAL(9,F13:F30)</f>
        <v>41540553.492874876</v>
      </c>
    </row>
    <row r="32" spans="1:6" s="27" customFormat="1" ht="11.25" customHeight="1" x14ac:dyDescent="0.2">
      <c r="A32" s="86"/>
      <c r="B32" s="105"/>
      <c r="C32" s="100"/>
      <c r="D32" s="101"/>
      <c r="E32" s="102"/>
      <c r="F32" s="108"/>
    </row>
    <row r="33" spans="1:6" s="27" customFormat="1" ht="11.25" customHeight="1" x14ac:dyDescent="0.2">
      <c r="A33" s="93" t="s">
        <v>1168</v>
      </c>
      <c r="B33" s="104">
        <v>5286180</v>
      </c>
      <c r="C33" s="97">
        <v>4.5</v>
      </c>
      <c r="D33" s="98">
        <v>45568</v>
      </c>
      <c r="E33" s="99">
        <v>45568</v>
      </c>
      <c r="F33" s="107">
        <v>5282625.9234961597</v>
      </c>
    </row>
    <row r="34" spans="1:6" s="27" customFormat="1" ht="11.25" customHeight="1" thickBot="1" x14ac:dyDescent="0.25">
      <c r="A34" s="46" t="s">
        <v>51</v>
      </c>
      <c r="B34" s="109">
        <f>SUBTOTAL(9,B33:B33)</f>
        <v>5286180</v>
      </c>
      <c r="C34" s="110"/>
      <c r="D34" s="111"/>
      <c r="E34" s="112"/>
      <c r="F34" s="113">
        <f>SUBTOTAL(9,F33:F33)</f>
        <v>5282625.9234961597</v>
      </c>
    </row>
    <row r="35" spans="1:6" s="27" customFormat="1" ht="11.25" customHeight="1" x14ac:dyDescent="0.2">
      <c r="A35" s="86"/>
      <c r="B35" s="105"/>
      <c r="C35" s="100"/>
      <c r="D35" s="101"/>
      <c r="E35" s="102"/>
      <c r="F35" s="108"/>
    </row>
    <row r="36" spans="1:6" s="27" customFormat="1" ht="11.25" customHeight="1" x14ac:dyDescent="0.2">
      <c r="A36" s="93" t="s">
        <v>3091</v>
      </c>
      <c r="B36" s="104">
        <v>1483840</v>
      </c>
      <c r="C36" s="97">
        <v>0.8</v>
      </c>
      <c r="D36" s="98">
        <v>45522</v>
      </c>
      <c r="E36" s="99">
        <v>45522</v>
      </c>
      <c r="F36" s="107">
        <v>1454421.6871537601</v>
      </c>
    </row>
    <row r="37" spans="1:6" s="27" customFormat="1" ht="11.25" customHeight="1" x14ac:dyDescent="0.2">
      <c r="A37" s="93" t="s">
        <v>153</v>
      </c>
      <c r="B37" s="104">
        <v>3477750</v>
      </c>
      <c r="C37" s="97">
        <v>4.7</v>
      </c>
      <c r="D37" s="98">
        <v>45625</v>
      </c>
      <c r="E37" s="99">
        <v>45625</v>
      </c>
      <c r="F37" s="107">
        <v>3476953.5021390403</v>
      </c>
    </row>
    <row r="38" spans="1:6" s="27" customFormat="1" ht="11.25" customHeight="1" x14ac:dyDescent="0.2">
      <c r="A38" s="93" t="s">
        <v>52</v>
      </c>
      <c r="B38" s="104">
        <v>1020140</v>
      </c>
      <c r="C38" s="97">
        <v>3.375</v>
      </c>
      <c r="D38" s="98">
        <v>45415</v>
      </c>
      <c r="E38" s="99">
        <v>45415</v>
      </c>
      <c r="F38" s="107">
        <v>1020011.6394934</v>
      </c>
    </row>
    <row r="39" spans="1:6" s="27" customFormat="1" ht="11.25" customHeight="1" x14ac:dyDescent="0.2">
      <c r="A39" s="93" t="s">
        <v>52</v>
      </c>
      <c r="B39" s="104">
        <v>927400</v>
      </c>
      <c r="C39" s="97">
        <v>4.99</v>
      </c>
      <c r="D39" s="98">
        <v>46143</v>
      </c>
      <c r="E39" s="99">
        <v>46143</v>
      </c>
      <c r="F39" s="107">
        <v>917798.12255247997</v>
      </c>
    </row>
    <row r="40" spans="1:6" s="27" customFormat="1" ht="11.25" customHeight="1" x14ac:dyDescent="0.2">
      <c r="A40" s="93" t="s">
        <v>1824</v>
      </c>
      <c r="B40" s="104">
        <v>2643090</v>
      </c>
      <c r="C40" s="97">
        <v>4.5999999999999996</v>
      </c>
      <c r="D40" s="98">
        <v>45764</v>
      </c>
      <c r="E40" s="99">
        <v>45764</v>
      </c>
      <c r="F40" s="107">
        <v>2637133.2182656201</v>
      </c>
    </row>
    <row r="41" spans="1:6" s="27" customFormat="1" ht="11.25" customHeight="1" x14ac:dyDescent="0.2">
      <c r="A41" s="93" t="s">
        <v>1824</v>
      </c>
      <c r="B41" s="104">
        <v>3739276.8</v>
      </c>
      <c r="C41" s="97">
        <v>4.95</v>
      </c>
      <c r="D41" s="98">
        <v>46031</v>
      </c>
      <c r="E41" s="99">
        <v>46031</v>
      </c>
      <c r="F41" s="107">
        <v>3738774.75303014</v>
      </c>
    </row>
    <row r="42" spans="1:6" s="27" customFormat="1" ht="11.25" customHeight="1" x14ac:dyDescent="0.2">
      <c r="A42" s="93" t="s">
        <v>3224</v>
      </c>
      <c r="B42" s="104">
        <v>2117254.2000000002</v>
      </c>
      <c r="C42" s="97">
        <v>4.8</v>
      </c>
      <c r="D42" s="98">
        <v>46444</v>
      </c>
      <c r="E42" s="99">
        <v>46444</v>
      </c>
      <c r="F42" s="107">
        <v>2113804.4858584399</v>
      </c>
    </row>
    <row r="43" spans="1:6" s="27" customFormat="1" ht="11.25" customHeight="1" x14ac:dyDescent="0.2">
      <c r="A43" s="93" t="s">
        <v>74</v>
      </c>
      <c r="B43" s="104">
        <v>1298360</v>
      </c>
      <c r="C43" s="97">
        <v>5.5389999999999997</v>
      </c>
      <c r="D43" s="98">
        <v>46073</v>
      </c>
      <c r="E43" s="99">
        <v>46073</v>
      </c>
      <c r="F43" s="107">
        <v>1297324.7276142</v>
      </c>
    </row>
    <row r="44" spans="1:6" s="27" customFormat="1" ht="11.25" customHeight="1" x14ac:dyDescent="0.2">
      <c r="A44" s="93" t="s">
        <v>2931</v>
      </c>
      <c r="B44" s="104">
        <v>3060420</v>
      </c>
      <c r="C44" s="97">
        <v>5.0880000000000001</v>
      </c>
      <c r="D44" s="98">
        <v>45999</v>
      </c>
      <c r="E44" s="99">
        <v>45999</v>
      </c>
      <c r="F44" s="107">
        <v>3056701.52218528</v>
      </c>
    </row>
    <row r="45" spans="1:6" s="27" customFormat="1" ht="11.25" customHeight="1" x14ac:dyDescent="0.2">
      <c r="A45" s="93" t="s">
        <v>2425</v>
      </c>
      <c r="B45" s="104">
        <v>556440</v>
      </c>
      <c r="C45" s="97">
        <v>5.742</v>
      </c>
      <c r="D45" s="98">
        <v>45473</v>
      </c>
      <c r="E45" s="99">
        <v>45473</v>
      </c>
      <c r="F45" s="107">
        <v>556440</v>
      </c>
    </row>
    <row r="46" spans="1:6" s="27" customFormat="1" ht="11.25" customHeight="1" x14ac:dyDescent="0.2">
      <c r="A46" s="93" t="s">
        <v>10</v>
      </c>
      <c r="B46" s="104">
        <v>5332550</v>
      </c>
      <c r="C46" s="97">
        <v>5.08</v>
      </c>
      <c r="D46" s="98">
        <v>46407</v>
      </c>
      <c r="E46" s="99">
        <v>46407</v>
      </c>
      <c r="F46" s="107">
        <v>5303187.2997149006</v>
      </c>
    </row>
    <row r="47" spans="1:6" s="27" customFormat="1" ht="11.25" customHeight="1" x14ac:dyDescent="0.2">
      <c r="A47" s="93" t="s">
        <v>2865</v>
      </c>
      <c r="B47" s="104">
        <v>741920</v>
      </c>
      <c r="C47" s="97">
        <v>4.25</v>
      </c>
      <c r="D47" s="98">
        <v>45549</v>
      </c>
      <c r="E47" s="99">
        <v>45549</v>
      </c>
      <c r="F47" s="107">
        <v>741811.20475846005</v>
      </c>
    </row>
    <row r="48" spans="1:6" s="27" customFormat="1" ht="11.25" customHeight="1" x14ac:dyDescent="0.2">
      <c r="A48" s="93" t="s">
        <v>2865</v>
      </c>
      <c r="B48" s="104">
        <v>4173300</v>
      </c>
      <c r="C48" s="97">
        <v>5.92</v>
      </c>
      <c r="D48" s="98">
        <v>45925</v>
      </c>
      <c r="E48" s="99">
        <v>45925</v>
      </c>
      <c r="F48" s="107">
        <v>4173300</v>
      </c>
    </row>
    <row r="49" spans="1:6" s="27" customFormat="1" ht="11.25" customHeight="1" x14ac:dyDescent="0.2">
      <c r="A49" s="93" t="s">
        <v>2932</v>
      </c>
      <c r="B49" s="104">
        <v>1947540</v>
      </c>
      <c r="C49" s="97">
        <v>5.25</v>
      </c>
      <c r="D49" s="98">
        <v>45632</v>
      </c>
      <c r="E49" s="99">
        <v>45632</v>
      </c>
      <c r="F49" s="107">
        <v>1945081.7793998399</v>
      </c>
    </row>
    <row r="50" spans="1:6" s="27" customFormat="1" ht="11.25" customHeight="1" x14ac:dyDescent="0.2">
      <c r="A50" s="93" t="s">
        <v>2932</v>
      </c>
      <c r="B50" s="104">
        <v>1947540</v>
      </c>
      <c r="C50" s="97">
        <v>5.35</v>
      </c>
      <c r="D50" s="98">
        <v>46363</v>
      </c>
      <c r="E50" s="99">
        <v>46363</v>
      </c>
      <c r="F50" s="107">
        <v>1946873.0397944599</v>
      </c>
    </row>
    <row r="51" spans="1:6" s="27" customFormat="1" ht="11.25" customHeight="1" x14ac:dyDescent="0.2">
      <c r="A51" s="93" t="s">
        <v>3021</v>
      </c>
      <c r="B51" s="104">
        <v>556440</v>
      </c>
      <c r="C51" s="97">
        <v>4.9349999999999996</v>
      </c>
      <c r="D51" s="98">
        <v>46048</v>
      </c>
      <c r="E51" s="99">
        <v>46048</v>
      </c>
      <c r="F51" s="107">
        <v>556440</v>
      </c>
    </row>
    <row r="52" spans="1:6" s="27" customFormat="1" ht="11.25" customHeight="1" x14ac:dyDescent="0.2">
      <c r="A52" s="93" t="s">
        <v>2492</v>
      </c>
      <c r="B52" s="104">
        <v>927400</v>
      </c>
      <c r="C52" s="97">
        <v>2.8519999999999999</v>
      </c>
      <c r="D52" s="98">
        <v>46149</v>
      </c>
      <c r="E52" s="99">
        <v>46149</v>
      </c>
      <c r="F52" s="107">
        <v>885409.25773392001</v>
      </c>
    </row>
    <row r="53" spans="1:6" s="27" customFormat="1" ht="11.25" customHeight="1" x14ac:dyDescent="0.2">
      <c r="A53" s="93" t="s">
        <v>137</v>
      </c>
      <c r="B53" s="104">
        <v>6213580</v>
      </c>
      <c r="C53" s="97">
        <v>5.3</v>
      </c>
      <c r="D53" s="98">
        <v>45880</v>
      </c>
      <c r="E53" s="99">
        <v>45880</v>
      </c>
      <c r="F53" s="107">
        <v>6197736.8099538395</v>
      </c>
    </row>
    <row r="54" spans="1:6" s="27" customFormat="1" ht="11.25" customHeight="1" x14ac:dyDescent="0.2">
      <c r="A54" s="93" t="s">
        <v>3225</v>
      </c>
      <c r="B54" s="104">
        <v>923690.4</v>
      </c>
      <c r="C54" s="97">
        <v>5.2030000000000003</v>
      </c>
      <c r="D54" s="98">
        <v>46405</v>
      </c>
      <c r="E54" s="99">
        <v>46405</v>
      </c>
      <c r="F54" s="107">
        <v>923690.4</v>
      </c>
    </row>
    <row r="55" spans="1:6" s="27" customFormat="1" ht="11.25" customHeight="1" x14ac:dyDescent="0.2">
      <c r="A55" s="93" t="s">
        <v>2426</v>
      </c>
      <c r="B55" s="104">
        <v>129223.916</v>
      </c>
      <c r="C55" s="97">
        <v>0.66900000000000004</v>
      </c>
      <c r="D55" s="98">
        <v>61834</v>
      </c>
      <c r="E55" s="99">
        <v>61834</v>
      </c>
      <c r="F55" s="107">
        <v>129223.916</v>
      </c>
    </row>
    <row r="56" spans="1:6" s="27" customFormat="1" ht="11.25" customHeight="1" x14ac:dyDescent="0.2">
      <c r="A56" s="93" t="s">
        <v>1729</v>
      </c>
      <c r="B56" s="104">
        <v>1205620</v>
      </c>
      <c r="C56" s="97">
        <v>0.6</v>
      </c>
      <c r="D56" s="98">
        <v>45548</v>
      </c>
      <c r="E56" s="99">
        <v>45548</v>
      </c>
      <c r="F56" s="107">
        <v>1205372.7334588401</v>
      </c>
    </row>
    <row r="57" spans="1:6" s="27" customFormat="1" ht="11.25" customHeight="1" x14ac:dyDescent="0.2">
      <c r="A57" s="93" t="s">
        <v>3092</v>
      </c>
      <c r="B57" s="104">
        <v>3709600</v>
      </c>
      <c r="C57" s="97">
        <v>3.15</v>
      </c>
      <c r="D57" s="98">
        <v>45497</v>
      </c>
      <c r="E57" s="99">
        <v>45497</v>
      </c>
      <c r="F57" s="107">
        <v>3682209.9422998801</v>
      </c>
    </row>
    <row r="58" spans="1:6" s="27" customFormat="1" ht="11.25" customHeight="1" x14ac:dyDescent="0.2">
      <c r="A58" s="93" t="s">
        <v>3217</v>
      </c>
      <c r="B58" s="104">
        <v>2446481.2000000002</v>
      </c>
      <c r="C58" s="97">
        <v>5.4880000000000004</v>
      </c>
      <c r="D58" s="98">
        <v>46360</v>
      </c>
      <c r="E58" s="99">
        <v>46360</v>
      </c>
      <c r="F58" s="107">
        <v>2446481.2000000002</v>
      </c>
    </row>
    <row r="59" spans="1:6" s="27" customFormat="1" ht="11.25" customHeight="1" x14ac:dyDescent="0.2">
      <c r="A59" s="93" t="s">
        <v>14</v>
      </c>
      <c r="B59" s="104">
        <v>602810</v>
      </c>
      <c r="C59" s="97">
        <v>6.0216500000000002</v>
      </c>
      <c r="D59" s="98">
        <v>45595</v>
      </c>
      <c r="E59" s="99">
        <v>45595</v>
      </c>
      <c r="F59" s="107">
        <v>600561.70130505995</v>
      </c>
    </row>
    <row r="60" spans="1:6" s="27" customFormat="1" ht="11.25" customHeight="1" x14ac:dyDescent="0.2">
      <c r="A60" s="93" t="s">
        <v>14</v>
      </c>
      <c r="B60" s="104">
        <v>3245900</v>
      </c>
      <c r="C60" s="97">
        <v>2.0139999999999998</v>
      </c>
      <c r="D60" s="98">
        <v>46047</v>
      </c>
      <c r="E60" s="99">
        <v>46047</v>
      </c>
      <c r="F60" s="107">
        <v>3136818.1627396401</v>
      </c>
    </row>
    <row r="61" spans="1:6" s="27" customFormat="1" ht="11.25" customHeight="1" x14ac:dyDescent="0.2">
      <c r="A61" s="93" t="s">
        <v>2313</v>
      </c>
      <c r="B61" s="104">
        <v>370960</v>
      </c>
      <c r="C61" s="97">
        <v>3.875</v>
      </c>
      <c r="D61" s="98">
        <v>45526</v>
      </c>
      <c r="E61" s="99">
        <v>45526</v>
      </c>
      <c r="F61" s="107">
        <v>369501.09426188003</v>
      </c>
    </row>
    <row r="62" spans="1:6" s="27" customFormat="1" ht="11.25" customHeight="1" x14ac:dyDescent="0.2">
      <c r="A62" s="93" t="s">
        <v>2313</v>
      </c>
      <c r="B62" s="104">
        <v>5100700</v>
      </c>
      <c r="C62" s="97">
        <v>5.5</v>
      </c>
      <c r="D62" s="98">
        <v>45856</v>
      </c>
      <c r="E62" s="99">
        <v>45856</v>
      </c>
      <c r="F62" s="107">
        <v>5099329.43857136</v>
      </c>
    </row>
    <row r="63" spans="1:6" s="27" customFormat="1" ht="11.25" customHeight="1" x14ac:dyDescent="0.2">
      <c r="A63" s="93" t="s">
        <v>1825</v>
      </c>
      <c r="B63" s="104">
        <v>694622.6</v>
      </c>
      <c r="C63" s="97">
        <v>3.7</v>
      </c>
      <c r="D63" s="98">
        <v>45709</v>
      </c>
      <c r="E63" s="99">
        <v>45709</v>
      </c>
      <c r="F63" s="107">
        <v>692737.30755169992</v>
      </c>
    </row>
    <row r="64" spans="1:6" s="27" customFormat="1" ht="11.25" customHeight="1" x14ac:dyDescent="0.2">
      <c r="A64" s="93" t="s">
        <v>2933</v>
      </c>
      <c r="B64" s="104">
        <v>3616860</v>
      </c>
      <c r="C64" s="97">
        <v>5</v>
      </c>
      <c r="D64" s="98">
        <v>46402</v>
      </c>
      <c r="E64" s="99">
        <v>46402</v>
      </c>
      <c r="F64" s="107">
        <v>3611198.6762203802</v>
      </c>
    </row>
    <row r="65" spans="1:6" s="27" customFormat="1" ht="11.25" customHeight="1" x14ac:dyDescent="0.2">
      <c r="A65" s="93" t="s">
        <v>1403</v>
      </c>
      <c r="B65" s="104">
        <v>1483840</v>
      </c>
      <c r="C65" s="97">
        <v>0.89800000000000002</v>
      </c>
      <c r="D65" s="98">
        <v>45440</v>
      </c>
      <c r="E65" s="99">
        <v>45440</v>
      </c>
      <c r="F65" s="107">
        <v>1471872.6362951801</v>
      </c>
    </row>
    <row r="66" spans="1:6" s="27" customFormat="1" ht="11.25" customHeight="1" x14ac:dyDescent="0.2">
      <c r="A66" s="93" t="s">
        <v>2768</v>
      </c>
      <c r="B66" s="104">
        <v>927400</v>
      </c>
      <c r="C66" s="97">
        <v>3.625</v>
      </c>
      <c r="D66" s="98">
        <v>45488</v>
      </c>
      <c r="E66" s="99">
        <v>45488</v>
      </c>
      <c r="F66" s="107">
        <v>926387.97428630001</v>
      </c>
    </row>
    <row r="67" spans="1:6" s="27" customFormat="1" ht="11.25" customHeight="1" x14ac:dyDescent="0.2">
      <c r="A67" s="93" t="s">
        <v>3001</v>
      </c>
      <c r="B67" s="104">
        <v>681639</v>
      </c>
      <c r="C67" s="97">
        <v>5.9</v>
      </c>
      <c r="D67" s="98">
        <v>46341</v>
      </c>
      <c r="E67" s="99">
        <v>46341</v>
      </c>
      <c r="F67" s="107">
        <v>681507.65660403995</v>
      </c>
    </row>
    <row r="68" spans="1:6" s="27" customFormat="1" ht="11.25" customHeight="1" x14ac:dyDescent="0.2">
      <c r="A68" s="93" t="s">
        <v>1083</v>
      </c>
      <c r="B68" s="104">
        <v>1854800</v>
      </c>
      <c r="C68" s="97">
        <v>6.05</v>
      </c>
      <c r="D68" s="98">
        <v>45940</v>
      </c>
      <c r="E68" s="99">
        <v>45940</v>
      </c>
      <c r="F68" s="107">
        <v>1860634.44088844</v>
      </c>
    </row>
    <row r="69" spans="1:6" s="27" customFormat="1" ht="11.25" customHeight="1" x14ac:dyDescent="0.2">
      <c r="A69" s="93" t="s">
        <v>1089</v>
      </c>
      <c r="B69" s="104">
        <v>1205620</v>
      </c>
      <c r="C69" s="97">
        <v>5.9</v>
      </c>
      <c r="D69" s="98">
        <v>45566</v>
      </c>
      <c r="E69" s="99">
        <v>45566</v>
      </c>
      <c r="F69" s="107">
        <v>1206119.5525420802</v>
      </c>
    </row>
    <row r="70" spans="1:6" s="27" customFormat="1" ht="11.25" customHeight="1" x14ac:dyDescent="0.2">
      <c r="A70" s="93" t="s">
        <v>83</v>
      </c>
      <c r="B70" s="104">
        <v>3647464.2</v>
      </c>
      <c r="C70" s="97">
        <v>5.125</v>
      </c>
      <c r="D70" s="98">
        <v>45777</v>
      </c>
      <c r="E70" s="99">
        <v>45777</v>
      </c>
      <c r="F70" s="107">
        <v>3645525.5395767801</v>
      </c>
    </row>
    <row r="71" spans="1:6" s="27" customFormat="1" ht="11.25" customHeight="1" x14ac:dyDescent="0.2">
      <c r="A71" s="93" t="s">
        <v>30</v>
      </c>
      <c r="B71" s="104">
        <v>1854800</v>
      </c>
      <c r="C71" s="97">
        <v>5.8</v>
      </c>
      <c r="D71" s="98">
        <v>45834</v>
      </c>
      <c r="E71" s="99">
        <v>45834</v>
      </c>
      <c r="F71" s="107">
        <v>1853574.2934433999</v>
      </c>
    </row>
    <row r="72" spans="1:6" s="27" customFormat="1" ht="11.25" customHeight="1" x14ac:dyDescent="0.2">
      <c r="A72" s="93" t="s">
        <v>30</v>
      </c>
      <c r="B72" s="104">
        <v>1854800</v>
      </c>
      <c r="C72" s="97">
        <v>5.25</v>
      </c>
      <c r="D72" s="98">
        <v>46395</v>
      </c>
      <c r="E72" s="99">
        <v>46395</v>
      </c>
      <c r="F72" s="107">
        <v>1848723.3895608</v>
      </c>
    </row>
    <row r="73" spans="1:6" s="27" customFormat="1" ht="11.25" customHeight="1" x14ac:dyDescent="0.2">
      <c r="A73" s="93" t="s">
        <v>3226</v>
      </c>
      <c r="B73" s="104">
        <v>2133020</v>
      </c>
      <c r="C73" s="97">
        <v>4.7</v>
      </c>
      <c r="D73" s="98">
        <v>46058</v>
      </c>
      <c r="E73" s="99">
        <v>46058</v>
      </c>
      <c r="F73" s="107">
        <v>2130571.3829978001</v>
      </c>
    </row>
    <row r="74" spans="1:6" s="27" customFormat="1" ht="11.25" customHeight="1" x14ac:dyDescent="0.2">
      <c r="A74" s="93" t="s">
        <v>3022</v>
      </c>
      <c r="B74" s="104">
        <v>2735830</v>
      </c>
      <c r="C74" s="97">
        <v>4.5</v>
      </c>
      <c r="D74" s="98">
        <v>46059</v>
      </c>
      <c r="E74" s="99">
        <v>46059</v>
      </c>
      <c r="F74" s="107">
        <v>2728677.1301755598</v>
      </c>
    </row>
    <row r="75" spans="1:6" s="27" customFormat="1" ht="11.25" customHeight="1" x14ac:dyDescent="0.2">
      <c r="A75" s="93" t="s">
        <v>1879</v>
      </c>
      <c r="B75" s="104">
        <v>5981730</v>
      </c>
      <c r="C75" s="97">
        <v>4.8499999999999996</v>
      </c>
      <c r="D75" s="98">
        <v>46451</v>
      </c>
      <c r="E75" s="99">
        <v>46451</v>
      </c>
      <c r="F75" s="107">
        <v>5976283.4953540396</v>
      </c>
    </row>
    <row r="76" spans="1:6" s="27" customFormat="1" ht="11.25" customHeight="1" x14ac:dyDescent="0.2">
      <c r="A76" s="93" t="s">
        <v>55</v>
      </c>
      <c r="B76" s="104">
        <v>4497890</v>
      </c>
      <c r="C76" s="97">
        <v>5.5460000000000003</v>
      </c>
      <c r="D76" s="98">
        <v>46006</v>
      </c>
      <c r="E76" s="99">
        <v>46006</v>
      </c>
      <c r="F76" s="107">
        <v>4496383.3860236797</v>
      </c>
    </row>
    <row r="77" spans="1:6" s="27" customFormat="1" ht="11.25" customHeight="1" x14ac:dyDescent="0.2">
      <c r="A77" s="93" t="s">
        <v>55</v>
      </c>
      <c r="B77" s="104">
        <v>2225760</v>
      </c>
      <c r="C77" s="97">
        <v>2.0049999999999999</v>
      </c>
      <c r="D77" s="98">
        <v>46094</v>
      </c>
      <c r="E77" s="99">
        <v>46094</v>
      </c>
      <c r="F77" s="107">
        <v>2144483.57581968</v>
      </c>
    </row>
    <row r="78" spans="1:6" s="27" customFormat="1" ht="11.25" customHeight="1" x14ac:dyDescent="0.2">
      <c r="A78" s="93" t="s">
        <v>2577</v>
      </c>
      <c r="B78" s="104">
        <v>1298360</v>
      </c>
      <c r="C78" s="97">
        <v>6.0497399999999999</v>
      </c>
      <c r="D78" s="98">
        <v>45944</v>
      </c>
      <c r="E78" s="99">
        <v>45944</v>
      </c>
      <c r="F78" s="107">
        <v>1298360</v>
      </c>
    </row>
    <row r="79" spans="1:6" s="27" customFormat="1" ht="11.25" customHeight="1" x14ac:dyDescent="0.2">
      <c r="A79" s="93" t="s">
        <v>2815</v>
      </c>
      <c r="B79" s="104">
        <v>1901170</v>
      </c>
      <c r="C79" s="97">
        <v>4.8</v>
      </c>
      <c r="D79" s="98">
        <v>46111</v>
      </c>
      <c r="E79" s="99">
        <v>46111</v>
      </c>
      <c r="F79" s="107">
        <v>1896718.1838811799</v>
      </c>
    </row>
    <row r="80" spans="1:6" s="27" customFormat="1" ht="11.25" customHeight="1" x14ac:dyDescent="0.2">
      <c r="A80" s="93" t="s">
        <v>2815</v>
      </c>
      <c r="B80" s="104">
        <v>3206949.2</v>
      </c>
      <c r="C80" s="97">
        <v>4.8</v>
      </c>
      <c r="D80" s="98">
        <v>46398</v>
      </c>
      <c r="E80" s="99">
        <v>46398</v>
      </c>
      <c r="F80" s="107">
        <v>3203906.4861990199</v>
      </c>
    </row>
    <row r="81" spans="1:6" s="27" customFormat="1" ht="11.25" customHeight="1" x14ac:dyDescent="0.2">
      <c r="A81" s="93" t="s">
        <v>2815</v>
      </c>
      <c r="B81" s="104">
        <v>1298360</v>
      </c>
      <c r="C81" s="97">
        <v>5.5</v>
      </c>
      <c r="D81" s="98">
        <v>45623</v>
      </c>
      <c r="E81" s="99">
        <v>45623</v>
      </c>
      <c r="F81" s="107">
        <v>1298095.2468681401</v>
      </c>
    </row>
    <row r="82" spans="1:6" s="27" customFormat="1" ht="11.25" customHeight="1" x14ac:dyDescent="0.2">
      <c r="A82" s="93" t="s">
        <v>57</v>
      </c>
      <c r="B82" s="104">
        <v>2658855.7999999998</v>
      </c>
      <c r="C82" s="97">
        <v>5.05</v>
      </c>
      <c r="D82" s="98">
        <v>46415</v>
      </c>
      <c r="E82" s="99">
        <v>46415</v>
      </c>
      <c r="F82" s="107">
        <v>2645507.8953933604</v>
      </c>
    </row>
    <row r="83" spans="1:6" s="27" customFormat="1" ht="11.25" customHeight="1" x14ac:dyDescent="0.2">
      <c r="A83" s="93" t="s">
        <v>3075</v>
      </c>
      <c r="B83" s="104">
        <v>3524120</v>
      </c>
      <c r="C83" s="97">
        <v>4.952</v>
      </c>
      <c r="D83" s="98">
        <v>46766</v>
      </c>
      <c r="E83" s="99">
        <v>46766</v>
      </c>
      <c r="F83" s="107">
        <v>3524120</v>
      </c>
    </row>
    <row r="84" spans="1:6" s="27" customFormat="1" ht="11.25" customHeight="1" x14ac:dyDescent="0.2">
      <c r="A84" s="93" t="s">
        <v>3093</v>
      </c>
      <c r="B84" s="104">
        <v>3972981.6</v>
      </c>
      <c r="C84" s="97">
        <v>4.75</v>
      </c>
      <c r="D84" s="98">
        <v>46001</v>
      </c>
      <c r="E84" s="99">
        <v>46001</v>
      </c>
      <c r="F84" s="107">
        <v>3967172.4150885004</v>
      </c>
    </row>
    <row r="85" spans="1:6" s="27" customFormat="1" ht="11.25" customHeight="1" x14ac:dyDescent="0.2">
      <c r="A85" s="93" t="s">
        <v>3023</v>
      </c>
      <c r="B85" s="104">
        <v>222576</v>
      </c>
      <c r="C85" s="97">
        <v>5.8470000000000004</v>
      </c>
      <c r="D85" s="98">
        <v>46448</v>
      </c>
      <c r="E85" s="99">
        <v>46448</v>
      </c>
      <c r="F85" s="107">
        <v>222576</v>
      </c>
    </row>
    <row r="86" spans="1:6" s="27" customFormat="1" ht="11.25" customHeight="1" x14ac:dyDescent="0.2">
      <c r="A86" s="93" t="s">
        <v>2055</v>
      </c>
      <c r="B86" s="104">
        <v>910706.8</v>
      </c>
      <c r="C86" s="97">
        <v>5.3</v>
      </c>
      <c r="D86" s="98">
        <v>46096</v>
      </c>
      <c r="E86" s="99">
        <v>46096</v>
      </c>
      <c r="F86" s="107">
        <v>910558.38715785998</v>
      </c>
    </row>
    <row r="87" spans="1:6" s="27" customFormat="1" ht="11.25" customHeight="1" x14ac:dyDescent="0.2">
      <c r="A87" s="93" t="s">
        <v>2763</v>
      </c>
      <c r="B87" s="104">
        <v>2782200</v>
      </c>
      <c r="C87" s="97">
        <v>4.95</v>
      </c>
      <c r="D87" s="98">
        <v>46051</v>
      </c>
      <c r="E87" s="99">
        <v>46051</v>
      </c>
      <c r="F87" s="107">
        <v>2780950.68638366</v>
      </c>
    </row>
    <row r="88" spans="1:6" s="27" customFormat="1" ht="11.25" customHeight="1" x14ac:dyDescent="0.2">
      <c r="A88" s="93" t="s">
        <v>2763</v>
      </c>
      <c r="B88" s="104">
        <v>136327.79999999999</v>
      </c>
      <c r="C88" s="97">
        <v>6.0510000000000002</v>
      </c>
      <c r="D88" s="98">
        <v>45717</v>
      </c>
      <c r="E88" s="99">
        <v>45717</v>
      </c>
      <c r="F88" s="107">
        <v>136494.14810896001</v>
      </c>
    </row>
    <row r="89" spans="1:6" s="27" customFormat="1" ht="11.25" customHeight="1" x14ac:dyDescent="0.2">
      <c r="A89" s="93" t="s">
        <v>1110</v>
      </c>
      <c r="B89" s="104">
        <v>602810</v>
      </c>
      <c r="C89" s="97">
        <v>5.75</v>
      </c>
      <c r="D89" s="98">
        <v>46166</v>
      </c>
      <c r="E89" s="99">
        <v>46166</v>
      </c>
      <c r="F89" s="107">
        <v>602293.76056423993</v>
      </c>
    </row>
    <row r="90" spans="1:6" s="27" customFormat="1" ht="11.25" customHeight="1" x14ac:dyDescent="0.2">
      <c r="A90" s="93" t="s">
        <v>2228</v>
      </c>
      <c r="B90" s="104">
        <v>2552204.7999999998</v>
      </c>
      <c r="C90" s="97">
        <v>5.125</v>
      </c>
      <c r="D90" s="98">
        <v>46336</v>
      </c>
      <c r="E90" s="99">
        <v>46336</v>
      </c>
      <c r="F90" s="107">
        <v>2551600.3226275397</v>
      </c>
    </row>
    <row r="91" spans="1:6" s="27" customFormat="1" ht="11.25" customHeight="1" x14ac:dyDescent="0.2">
      <c r="A91" s="93" t="s">
        <v>3094</v>
      </c>
      <c r="B91" s="104">
        <v>4126930</v>
      </c>
      <c r="C91" s="97">
        <v>4.6500000000000004</v>
      </c>
      <c r="D91" s="98">
        <v>45796</v>
      </c>
      <c r="E91" s="99">
        <v>45796</v>
      </c>
      <c r="F91" s="107">
        <v>4123684.32387436</v>
      </c>
    </row>
    <row r="92" spans="1:6" s="27" customFormat="1" ht="11.25" customHeight="1" x14ac:dyDescent="0.2">
      <c r="A92" s="93" t="s">
        <v>3095</v>
      </c>
      <c r="B92" s="104">
        <v>2782200</v>
      </c>
      <c r="C92" s="97">
        <v>2.75</v>
      </c>
      <c r="D92" s="98">
        <v>45469</v>
      </c>
      <c r="E92" s="99">
        <v>45469</v>
      </c>
      <c r="F92" s="107">
        <v>2764410.5473545999</v>
      </c>
    </row>
    <row r="93" spans="1:6" s="27" customFormat="1" ht="11.25" customHeight="1" x14ac:dyDescent="0.2">
      <c r="A93" s="93" t="s">
        <v>2665</v>
      </c>
      <c r="B93" s="104">
        <v>2735830</v>
      </c>
      <c r="C93" s="97">
        <v>5.2649999999999997</v>
      </c>
      <c r="D93" s="98">
        <v>46339</v>
      </c>
      <c r="E93" s="99">
        <v>46339</v>
      </c>
      <c r="F93" s="107">
        <v>2735830</v>
      </c>
    </row>
    <row r="94" spans="1:6" s="27" customFormat="1" ht="11.25" customHeight="1" x14ac:dyDescent="0.2">
      <c r="A94" s="93" t="s">
        <v>2229</v>
      </c>
      <c r="B94" s="104">
        <v>2280476.6</v>
      </c>
      <c r="C94" s="97">
        <v>4.875</v>
      </c>
      <c r="D94" s="98">
        <v>46406</v>
      </c>
      <c r="E94" s="99">
        <v>46406</v>
      </c>
      <c r="F94" s="107">
        <v>2279942.33190824</v>
      </c>
    </row>
    <row r="95" spans="1:6" s="27" customFormat="1" ht="11.25" customHeight="1" x14ac:dyDescent="0.2">
      <c r="A95" s="93" t="s">
        <v>2169</v>
      </c>
      <c r="B95" s="104">
        <v>556440</v>
      </c>
      <c r="C95" s="97">
        <v>0.65</v>
      </c>
      <c r="D95" s="98">
        <v>45544</v>
      </c>
      <c r="E95" s="99">
        <v>45544</v>
      </c>
      <c r="F95" s="107">
        <v>556323.76469196007</v>
      </c>
    </row>
    <row r="96" spans="1:6" s="27" customFormat="1" ht="11.25" customHeight="1" x14ac:dyDescent="0.2">
      <c r="A96" s="93" t="s">
        <v>2769</v>
      </c>
      <c r="B96" s="104">
        <v>139851.92000000001</v>
      </c>
      <c r="C96" s="97">
        <v>5.7228500000000002</v>
      </c>
      <c r="D96" s="98">
        <v>62114</v>
      </c>
      <c r="E96" s="99">
        <v>62114</v>
      </c>
      <c r="F96" s="107">
        <v>139851.92000000001</v>
      </c>
    </row>
    <row r="97" spans="1:6" s="27" customFormat="1" ht="11.25" customHeight="1" x14ac:dyDescent="0.2">
      <c r="A97" s="93" t="s">
        <v>3218</v>
      </c>
      <c r="B97" s="104">
        <v>1999474.4</v>
      </c>
      <c r="C97" s="97">
        <v>5</v>
      </c>
      <c r="D97" s="98">
        <v>46361</v>
      </c>
      <c r="E97" s="99">
        <v>46361</v>
      </c>
      <c r="F97" s="107">
        <v>1998233.9860850198</v>
      </c>
    </row>
    <row r="98" spans="1:6" s="27" customFormat="1" ht="11.25" customHeight="1" x14ac:dyDescent="0.2">
      <c r="A98" s="93" t="s">
        <v>2866</v>
      </c>
      <c r="B98" s="104">
        <v>1669320</v>
      </c>
      <c r="C98" s="97">
        <v>4.2850000000000001</v>
      </c>
      <c r="D98" s="98">
        <v>45548</v>
      </c>
      <c r="E98" s="99">
        <v>45548</v>
      </c>
      <c r="F98" s="107">
        <v>1669320</v>
      </c>
    </row>
    <row r="99" spans="1:6" s="27" customFormat="1" ht="11.25" customHeight="1" x14ac:dyDescent="0.2">
      <c r="A99" s="93" t="s">
        <v>1730</v>
      </c>
      <c r="B99" s="104">
        <v>3616860</v>
      </c>
      <c r="C99" s="97">
        <v>4.4000000000000004</v>
      </c>
      <c r="D99" s="98">
        <v>45555</v>
      </c>
      <c r="E99" s="99">
        <v>45555</v>
      </c>
      <c r="F99" s="107">
        <v>3613847.6277593402</v>
      </c>
    </row>
    <row r="100" spans="1:6" s="27" customFormat="1" ht="11.25" customHeight="1" x14ac:dyDescent="0.2">
      <c r="A100" s="93" t="s">
        <v>1828</v>
      </c>
      <c r="B100" s="104">
        <v>741920</v>
      </c>
      <c r="C100" s="97">
        <v>5.7176</v>
      </c>
      <c r="D100" s="98">
        <v>45817</v>
      </c>
      <c r="E100" s="99">
        <v>45817</v>
      </c>
      <c r="F100" s="107">
        <v>741920</v>
      </c>
    </row>
    <row r="101" spans="1:6" s="27" customFormat="1" ht="11.25" customHeight="1" x14ac:dyDescent="0.2">
      <c r="A101" s="93" t="s">
        <v>1563</v>
      </c>
      <c r="B101" s="104">
        <v>820749</v>
      </c>
      <c r="C101" s="97">
        <v>3.35</v>
      </c>
      <c r="D101" s="98">
        <v>45790</v>
      </c>
      <c r="E101" s="99">
        <v>45790</v>
      </c>
      <c r="F101" s="107">
        <v>798962.22632708005</v>
      </c>
    </row>
    <row r="102" spans="1:6" s="27" customFormat="1" ht="11.25" customHeight="1" x14ac:dyDescent="0.2">
      <c r="A102" s="93" t="s">
        <v>1563</v>
      </c>
      <c r="B102" s="104">
        <v>3616860</v>
      </c>
      <c r="C102" s="97">
        <v>5.4</v>
      </c>
      <c r="D102" s="98">
        <v>46101</v>
      </c>
      <c r="E102" s="99">
        <v>46101</v>
      </c>
      <c r="F102" s="107">
        <v>3613932.3711600997</v>
      </c>
    </row>
    <row r="103" spans="1:6" s="27" customFormat="1" ht="11.25" customHeight="1" x14ac:dyDescent="0.2">
      <c r="A103" s="93" t="s">
        <v>3096</v>
      </c>
      <c r="B103" s="104">
        <v>818894.2</v>
      </c>
      <c r="C103" s="97">
        <v>4</v>
      </c>
      <c r="D103" s="98">
        <v>46127</v>
      </c>
      <c r="E103" s="99">
        <v>46127</v>
      </c>
      <c r="F103" s="107">
        <v>818642.31611972</v>
      </c>
    </row>
    <row r="104" spans="1:6" s="27" customFormat="1" ht="11.25" customHeight="1" thickBot="1" x14ac:dyDescent="0.25">
      <c r="A104" s="123" t="s">
        <v>59</v>
      </c>
      <c r="B104" s="109">
        <f>SUBTOTAL(9,B36:B103)</f>
        <v>146268730.43599996</v>
      </c>
      <c r="C104" s="110"/>
      <c r="D104" s="111"/>
      <c r="E104" s="112"/>
      <c r="F104" s="113">
        <f>SUBTOTAL(9,F36:F103)</f>
        <v>145780327.02317718</v>
      </c>
    </row>
    <row r="105" spans="1:6" s="27" customFormat="1" ht="6" customHeight="1" x14ac:dyDescent="0.2">
      <c r="A105" s="123"/>
      <c r="B105" s="104"/>
      <c r="C105" s="97"/>
      <c r="D105" s="98"/>
      <c r="E105" s="99"/>
      <c r="F105" s="107"/>
    </row>
    <row r="106" spans="1:6" s="27" customFormat="1" ht="11.25" customHeight="1" thickBot="1" x14ac:dyDescent="0.25">
      <c r="A106" s="123" t="s">
        <v>60</v>
      </c>
      <c r="B106" s="114">
        <f>B104+B34+B31+B11</f>
        <v>269620349.63599998</v>
      </c>
      <c r="C106" s="115"/>
      <c r="D106" s="116"/>
      <c r="E106" s="116"/>
      <c r="F106" s="117">
        <f t="shared" ref="F106" si="0">F104+F34+F31+F11</f>
        <v>267709357.82703352</v>
      </c>
    </row>
    <row r="107" spans="1:6" s="27" customFormat="1" ht="11.25" customHeight="1" thickBot="1" x14ac:dyDescent="0.25">
      <c r="A107" s="123" t="s">
        <v>61</v>
      </c>
      <c r="B107" s="118"/>
      <c r="C107" s="119"/>
      <c r="D107" s="120"/>
      <c r="E107" s="121"/>
      <c r="F107" s="122">
        <f>F108-F106</f>
        <v>-237400.62504950166</v>
      </c>
    </row>
    <row r="108" spans="1:6" s="27" customFormat="1" ht="11.25" customHeight="1" thickBot="1" x14ac:dyDescent="0.25">
      <c r="A108" s="123" t="s">
        <v>1124</v>
      </c>
      <c r="B108" s="118"/>
      <c r="C108" s="119"/>
      <c r="D108" s="120"/>
      <c r="E108" s="121"/>
      <c r="F108" s="122">
        <f>288410564.16*0.9274</f>
        <v>267471957.20198402</v>
      </c>
    </row>
    <row r="109" spans="1:6" s="27" customFormat="1" ht="11.25" customHeight="1" x14ac:dyDescent="0.2">
      <c r="A109" s="86"/>
      <c r="B109" s="89"/>
      <c r="C109" s="90"/>
      <c r="D109" s="91"/>
      <c r="E109" s="92"/>
      <c r="F109" s="88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topLeftCell="A49" zoomScaleNormal="100" workbookViewId="0">
      <selection activeCell="A69" sqref="A69"/>
    </sheetView>
  </sheetViews>
  <sheetFormatPr defaultColWidth="9.109375" defaultRowHeight="13.2" x14ac:dyDescent="0.25"/>
  <cols>
    <col min="1" max="1" width="44.44140625" customWidth="1"/>
    <col min="2" max="2" width="14.88671875" customWidth="1"/>
    <col min="3" max="3" width="18.88671875" style="9" customWidth="1"/>
    <col min="4" max="4" width="18.88671875" customWidth="1"/>
    <col min="5" max="5" width="18.5546875" bestFit="1" customWidth="1"/>
    <col min="6" max="6" width="16" bestFit="1" customWidth="1"/>
  </cols>
  <sheetData>
    <row r="1" spans="1:4" ht="17.399999999999999" x14ac:dyDescent="0.25">
      <c r="A1" s="126" t="s">
        <v>31</v>
      </c>
      <c r="B1" s="126"/>
      <c r="C1" s="126"/>
      <c r="D1" s="126"/>
    </row>
    <row r="2" spans="1:4" ht="15.6" x14ac:dyDescent="0.3">
      <c r="A2" s="127" t="s">
        <v>32</v>
      </c>
      <c r="B2" s="127"/>
      <c r="C2" s="127"/>
      <c r="D2" s="127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28" t="s">
        <v>35</v>
      </c>
      <c r="B4" s="10" t="s">
        <v>33</v>
      </c>
      <c r="C4" s="11" t="s">
        <v>34</v>
      </c>
      <c r="D4" s="12" t="s">
        <v>166</v>
      </c>
    </row>
    <row r="5" spans="1:4" s="2" customFormat="1" x14ac:dyDescent="0.25">
      <c r="A5" s="129"/>
      <c r="B5" s="13" t="s">
        <v>36</v>
      </c>
      <c r="C5" s="14" t="s">
        <v>37</v>
      </c>
      <c r="D5" s="15" t="s">
        <v>37</v>
      </c>
    </row>
    <row r="6" spans="1:4" s="4" customFormat="1" ht="11.25" customHeight="1" x14ac:dyDescent="0.25">
      <c r="A6" s="16" t="s">
        <v>1431</v>
      </c>
      <c r="B6" s="19">
        <v>772800</v>
      </c>
      <c r="C6" s="19">
        <v>55702018.399999999</v>
      </c>
      <c r="D6" s="20">
        <v>81970896</v>
      </c>
    </row>
    <row r="7" spans="1:4" s="4" customFormat="1" ht="11.25" customHeight="1" x14ac:dyDescent="0.25">
      <c r="A7" s="16" t="s">
        <v>1432</v>
      </c>
      <c r="B7" s="21">
        <v>1422200</v>
      </c>
      <c r="C7" s="21">
        <v>36092193.25</v>
      </c>
      <c r="D7" s="22">
        <v>161647252</v>
      </c>
    </row>
    <row r="8" spans="1:4" s="4" customFormat="1" ht="11.25" customHeight="1" x14ac:dyDescent="0.25">
      <c r="A8" s="16" t="s">
        <v>1433</v>
      </c>
      <c r="B8" s="21">
        <v>1999200</v>
      </c>
      <c r="C8" s="21">
        <v>82173608.140000001</v>
      </c>
      <c r="D8" s="22">
        <v>364054320</v>
      </c>
    </row>
    <row r="9" spans="1:4" s="4" customFormat="1" ht="11.25" customHeight="1" x14ac:dyDescent="0.25">
      <c r="A9" s="16" t="s">
        <v>1434</v>
      </c>
      <c r="B9" s="21">
        <v>1007265</v>
      </c>
      <c r="C9" s="21">
        <v>82400984.950000003</v>
      </c>
      <c r="D9" s="22">
        <v>349128121.64999998</v>
      </c>
    </row>
    <row r="10" spans="1:4" s="4" customFormat="1" ht="11.25" customHeight="1" x14ac:dyDescent="0.25">
      <c r="A10" s="16" t="s">
        <v>2666</v>
      </c>
      <c r="B10" s="21">
        <v>814000</v>
      </c>
      <c r="C10" s="21">
        <v>52224351.950000003</v>
      </c>
      <c r="D10" s="22">
        <v>46495680</v>
      </c>
    </row>
    <row r="11" spans="1:4" s="4" customFormat="1" ht="11.25" customHeight="1" x14ac:dyDescent="0.25">
      <c r="A11" s="16" t="s">
        <v>1564</v>
      </c>
      <c r="B11" s="21">
        <v>673442</v>
      </c>
      <c r="C11" s="21">
        <v>111772250.7383</v>
      </c>
      <c r="D11" s="22">
        <v>163154793.34</v>
      </c>
    </row>
    <row r="12" spans="1:4" s="4" customFormat="1" ht="11.25" customHeight="1" x14ac:dyDescent="0.25">
      <c r="A12" s="16" t="s">
        <v>1435</v>
      </c>
      <c r="B12" s="21">
        <v>296419</v>
      </c>
      <c r="C12" s="21">
        <v>41727580.060000002</v>
      </c>
      <c r="D12" s="22">
        <v>58569430.210000001</v>
      </c>
    </row>
    <row r="13" spans="1:4" s="4" customFormat="1" ht="11.25" customHeight="1" x14ac:dyDescent="0.25">
      <c r="A13" s="16" t="s">
        <v>1436</v>
      </c>
      <c r="B13" s="21">
        <v>1062539</v>
      </c>
      <c r="C13" s="21">
        <v>91414310.849999994</v>
      </c>
      <c r="D13" s="22">
        <v>210159588.81</v>
      </c>
    </row>
    <row r="14" spans="1:4" s="4" customFormat="1" ht="11.25" customHeight="1" x14ac:dyDescent="0.25">
      <c r="A14" s="16" t="s">
        <v>1437</v>
      </c>
      <c r="B14" s="21">
        <v>4159016</v>
      </c>
      <c r="C14" s="21">
        <v>64112581.5528</v>
      </c>
      <c r="D14" s="22">
        <v>713188063.67999995</v>
      </c>
    </row>
    <row r="15" spans="1:4" s="4" customFormat="1" ht="11.25" customHeight="1" x14ac:dyDescent="0.25">
      <c r="A15" s="16" t="s">
        <v>1438</v>
      </c>
      <c r="B15" s="21">
        <v>1342200</v>
      </c>
      <c r="C15" s="21">
        <v>28961397.418499999</v>
      </c>
      <c r="D15" s="22">
        <v>23622720</v>
      </c>
    </row>
    <row r="16" spans="1:4" s="4" customFormat="1" ht="11.25" customHeight="1" x14ac:dyDescent="0.25">
      <c r="A16" s="16" t="s">
        <v>1439</v>
      </c>
      <c r="B16" s="21">
        <v>580900</v>
      </c>
      <c r="C16" s="21">
        <v>44591563.5625</v>
      </c>
      <c r="D16" s="22">
        <v>145073966</v>
      </c>
    </row>
    <row r="17" spans="1:4" s="4" customFormat="1" ht="11.25" customHeight="1" x14ac:dyDescent="0.25">
      <c r="A17" s="16" t="s">
        <v>1829</v>
      </c>
      <c r="B17" s="21">
        <v>1965548</v>
      </c>
      <c r="C17" s="21">
        <v>133405451.79359999</v>
      </c>
      <c r="D17" s="22">
        <v>84007521.519999996</v>
      </c>
    </row>
    <row r="18" spans="1:4" s="4" customFormat="1" ht="11.25" customHeight="1" x14ac:dyDescent="0.25">
      <c r="A18" s="16" t="s">
        <v>1440</v>
      </c>
      <c r="B18" s="21">
        <v>454575</v>
      </c>
      <c r="C18" s="21">
        <v>77933908.739999995</v>
      </c>
      <c r="D18" s="22">
        <v>378979177.5</v>
      </c>
    </row>
    <row r="19" spans="1:4" s="4" customFormat="1" ht="11.25" customHeight="1" x14ac:dyDescent="0.25">
      <c r="A19" s="16" t="s">
        <v>1441</v>
      </c>
      <c r="B19" s="21">
        <v>535400</v>
      </c>
      <c r="C19" s="21">
        <v>143833178.78</v>
      </c>
      <c r="D19" s="22">
        <v>709624514</v>
      </c>
    </row>
    <row r="20" spans="1:4" s="4" customFormat="1" ht="11.25" customHeight="1" x14ac:dyDescent="0.25">
      <c r="A20" s="16" t="s">
        <v>1442</v>
      </c>
      <c r="B20" s="21">
        <v>671100</v>
      </c>
      <c r="C20" s="21">
        <v>19591070.837400001</v>
      </c>
      <c r="D20" s="22">
        <v>105859314</v>
      </c>
    </row>
    <row r="21" spans="1:4" s="4" customFormat="1" ht="11.25" customHeight="1" x14ac:dyDescent="0.25">
      <c r="A21" s="16" t="s">
        <v>1443</v>
      </c>
      <c r="B21" s="21">
        <v>794326</v>
      </c>
      <c r="C21" s="21">
        <v>89647565.909999996</v>
      </c>
      <c r="D21" s="22">
        <v>205833696.38</v>
      </c>
    </row>
    <row r="22" spans="1:4" s="4" customFormat="1" ht="11.25" customHeight="1" x14ac:dyDescent="0.25">
      <c r="A22" s="16" t="s">
        <v>1444</v>
      </c>
      <c r="B22" s="21">
        <v>3970000</v>
      </c>
      <c r="C22" s="21">
        <v>74585111.609999999</v>
      </c>
      <c r="D22" s="22">
        <v>198142700</v>
      </c>
    </row>
    <row r="23" spans="1:4" s="4" customFormat="1" ht="11.25" customHeight="1" x14ac:dyDescent="0.25">
      <c r="A23" s="16" t="s">
        <v>1445</v>
      </c>
      <c r="B23" s="21">
        <v>1031900</v>
      </c>
      <c r="C23" s="21">
        <v>60016068.030000001</v>
      </c>
      <c r="D23" s="22">
        <v>222157751</v>
      </c>
    </row>
    <row r="24" spans="1:4" s="4" customFormat="1" ht="11.25" customHeight="1" x14ac:dyDescent="0.25">
      <c r="A24" s="16" t="s">
        <v>1830</v>
      </c>
      <c r="B24" s="21">
        <v>1943500</v>
      </c>
      <c r="C24" s="21">
        <v>82446117.75</v>
      </c>
      <c r="D24" s="22">
        <v>84250725</v>
      </c>
    </row>
    <row r="25" spans="1:4" s="4" customFormat="1" ht="11.25" customHeight="1" x14ac:dyDescent="0.25">
      <c r="A25" s="16" t="s">
        <v>1446</v>
      </c>
      <c r="B25" s="21">
        <v>652400</v>
      </c>
      <c r="C25" s="21">
        <v>61493393.039999999</v>
      </c>
      <c r="D25" s="22">
        <v>192229660</v>
      </c>
    </row>
    <row r="26" spans="1:4" s="4" customFormat="1" ht="11.25" customHeight="1" x14ac:dyDescent="0.25">
      <c r="A26" s="16" t="s">
        <v>3156</v>
      </c>
      <c r="B26" s="21">
        <v>197793</v>
      </c>
      <c r="C26" s="21">
        <v>27085298.960000001</v>
      </c>
      <c r="D26" s="22">
        <v>30867575.579999998</v>
      </c>
    </row>
    <row r="27" spans="1:4" s="4" customFormat="1" ht="11.25" customHeight="1" x14ac:dyDescent="0.25">
      <c r="A27" s="16" t="s">
        <v>1447</v>
      </c>
      <c r="B27" s="21">
        <v>1331380</v>
      </c>
      <c r="C27" s="21">
        <v>33913700.103399999</v>
      </c>
      <c r="D27" s="22">
        <v>235907222.19999999</v>
      </c>
    </row>
    <row r="28" spans="1:4" s="4" customFormat="1" ht="11.25" customHeight="1" x14ac:dyDescent="0.25">
      <c r="A28" s="16" t="s">
        <v>1448</v>
      </c>
      <c r="B28" s="21">
        <v>899900</v>
      </c>
      <c r="C28" s="21">
        <v>43851638.213600002</v>
      </c>
      <c r="D28" s="22">
        <v>87029329</v>
      </c>
    </row>
    <row r="29" spans="1:4" s="4" customFormat="1" ht="11.25" customHeight="1" x14ac:dyDescent="0.25">
      <c r="A29" s="16" t="s">
        <v>1449</v>
      </c>
      <c r="B29" s="21">
        <v>2635135</v>
      </c>
      <c r="C29" s="21">
        <v>104527821.6339</v>
      </c>
      <c r="D29" s="22">
        <v>95339184.299999997</v>
      </c>
    </row>
    <row r="30" spans="1:4" s="4" customFormat="1" ht="11.25" customHeight="1" x14ac:dyDescent="0.25">
      <c r="A30" s="16" t="s">
        <v>2314</v>
      </c>
      <c r="B30" s="21">
        <v>292305</v>
      </c>
      <c r="C30" s="21">
        <v>71720499.810499996</v>
      </c>
      <c r="D30" s="22">
        <v>45058815.75</v>
      </c>
    </row>
    <row r="31" spans="1:4" s="4" customFormat="1" ht="11.25" customHeight="1" x14ac:dyDescent="0.25">
      <c r="A31" s="16" t="s">
        <v>1450</v>
      </c>
      <c r="B31" s="21">
        <v>1172200</v>
      </c>
      <c r="C31" s="21">
        <v>4549615.88</v>
      </c>
      <c r="D31" s="22">
        <v>136256528</v>
      </c>
    </row>
    <row r="32" spans="1:4" s="4" customFormat="1" ht="11.25" customHeight="1" x14ac:dyDescent="0.25">
      <c r="A32" s="16" t="s">
        <v>1451</v>
      </c>
      <c r="B32" s="21">
        <v>1359068</v>
      </c>
      <c r="C32" s="21">
        <v>45907911.060000002</v>
      </c>
      <c r="D32" s="22">
        <v>76814523.359999999</v>
      </c>
    </row>
    <row r="33" spans="1:4" s="4" customFormat="1" ht="11.25" customHeight="1" x14ac:dyDescent="0.25">
      <c r="A33" s="16" t="s">
        <v>1452</v>
      </c>
      <c r="B33" s="21">
        <v>696500</v>
      </c>
      <c r="C33" s="21">
        <v>113581287.11</v>
      </c>
      <c r="D33" s="22">
        <v>267177400</v>
      </c>
    </row>
    <row r="34" spans="1:4" s="4" customFormat="1" ht="11.25" customHeight="1" x14ac:dyDescent="0.25">
      <c r="A34" s="16" t="s">
        <v>1453</v>
      </c>
      <c r="B34" s="21">
        <v>1132500</v>
      </c>
      <c r="C34" s="21">
        <v>31075404.0152</v>
      </c>
      <c r="D34" s="22">
        <v>232445625</v>
      </c>
    </row>
    <row r="35" spans="1:4" s="4" customFormat="1" ht="11.25" customHeight="1" x14ac:dyDescent="0.25">
      <c r="A35" s="16" t="s">
        <v>1454</v>
      </c>
      <c r="B35" s="21">
        <v>1317000</v>
      </c>
      <c r="C35" s="21">
        <v>65662522.759999998</v>
      </c>
      <c r="D35" s="22">
        <v>208336230</v>
      </c>
    </row>
    <row r="36" spans="1:4" s="4" customFormat="1" ht="11.25" customHeight="1" x14ac:dyDescent="0.25">
      <c r="A36" s="16" t="s">
        <v>1455</v>
      </c>
      <c r="B36" s="21">
        <v>2288000</v>
      </c>
      <c r="C36" s="21">
        <v>81143265.109999999</v>
      </c>
      <c r="D36" s="22">
        <v>458286400</v>
      </c>
    </row>
    <row r="37" spans="1:4" s="4" customFormat="1" ht="11.25" customHeight="1" x14ac:dyDescent="0.25">
      <c r="A37" s="16" t="s">
        <v>2867</v>
      </c>
      <c r="B37" s="21">
        <v>135000</v>
      </c>
      <c r="C37" s="21">
        <v>0</v>
      </c>
      <c r="D37" s="22">
        <v>371250</v>
      </c>
    </row>
    <row r="38" spans="1:4" s="4" customFormat="1" ht="11.25" customHeight="1" x14ac:dyDescent="0.25">
      <c r="A38" s="16" t="s">
        <v>2771</v>
      </c>
      <c r="B38" s="21">
        <v>279718</v>
      </c>
      <c r="C38" s="21">
        <v>113028491.75</v>
      </c>
      <c r="D38" s="22">
        <v>271765617.25999999</v>
      </c>
    </row>
    <row r="39" spans="1:4" s="4" customFormat="1" ht="11.25" customHeight="1" x14ac:dyDescent="0.25">
      <c r="A39" s="16" t="s">
        <v>1456</v>
      </c>
      <c r="B39" s="21">
        <v>1025141</v>
      </c>
      <c r="C39" s="21">
        <v>85140802.700000003</v>
      </c>
      <c r="D39" s="22">
        <v>104851421.48</v>
      </c>
    </row>
    <row r="40" spans="1:4" s="4" customFormat="1" ht="11.25" customHeight="1" x14ac:dyDescent="0.25">
      <c r="A40" s="16" t="s">
        <v>3024</v>
      </c>
      <c r="B40" s="21">
        <v>50000</v>
      </c>
      <c r="C40" s="21">
        <v>18986180</v>
      </c>
      <c r="D40" s="22">
        <v>24078500</v>
      </c>
    </row>
    <row r="41" spans="1:4" s="4" customFormat="1" ht="11.25" customHeight="1" x14ac:dyDescent="0.25">
      <c r="A41" s="16" t="s">
        <v>1457</v>
      </c>
      <c r="B41" s="21">
        <v>848138</v>
      </c>
      <c r="C41" s="21">
        <v>47488475.700000003</v>
      </c>
      <c r="D41" s="22">
        <v>239132509.09999999</v>
      </c>
    </row>
    <row r="42" spans="1:4" s="4" customFormat="1" ht="11.25" customHeight="1" x14ac:dyDescent="0.25">
      <c r="A42" s="16" t="s">
        <v>3025</v>
      </c>
      <c r="B42" s="21">
        <v>1128850</v>
      </c>
      <c r="C42" s="21">
        <v>89081760.049999997</v>
      </c>
      <c r="D42" s="22">
        <v>101269133.5</v>
      </c>
    </row>
    <row r="43" spans="1:4" s="4" customFormat="1" ht="11.25" customHeight="1" x14ac:dyDescent="0.25">
      <c r="A43" s="16" t="s">
        <v>1458</v>
      </c>
      <c r="B43" s="21">
        <v>2239247</v>
      </c>
      <c r="C43" s="21">
        <v>52296183.208999999</v>
      </c>
      <c r="D43" s="22">
        <v>942095997.84000003</v>
      </c>
    </row>
    <row r="44" spans="1:4" s="4" customFormat="1" ht="11.25" customHeight="1" x14ac:dyDescent="0.25">
      <c r="A44" s="16" t="s">
        <v>1881</v>
      </c>
      <c r="B44" s="21">
        <v>2386500</v>
      </c>
      <c r="C44" s="21">
        <v>126766034.41</v>
      </c>
      <c r="D44" s="22">
        <v>167055000</v>
      </c>
    </row>
    <row r="45" spans="1:4" s="4" customFormat="1" ht="11.25" customHeight="1" x14ac:dyDescent="0.25">
      <c r="A45" s="16" t="s">
        <v>2934</v>
      </c>
      <c r="B45" s="21">
        <v>975684</v>
      </c>
      <c r="C45" s="21">
        <v>37287827.600000001</v>
      </c>
      <c r="D45" s="22">
        <v>38207785.439999998</v>
      </c>
    </row>
    <row r="46" spans="1:4" s="4" customFormat="1" ht="11.25" customHeight="1" x14ac:dyDescent="0.25">
      <c r="A46" s="16" t="s">
        <v>3026</v>
      </c>
      <c r="B46" s="21">
        <v>589000</v>
      </c>
      <c r="C46" s="21">
        <v>39389086.5</v>
      </c>
      <c r="D46" s="22">
        <v>37642990</v>
      </c>
    </row>
    <row r="47" spans="1:4" s="4" customFormat="1" ht="11.25" customHeight="1" x14ac:dyDescent="0.25">
      <c r="A47" s="16" t="s">
        <v>1459</v>
      </c>
      <c r="B47" s="21">
        <v>857487</v>
      </c>
      <c r="C47" s="21">
        <v>60062450.020000003</v>
      </c>
      <c r="D47" s="22">
        <v>218547711.69</v>
      </c>
    </row>
    <row r="48" spans="1:4" s="4" customFormat="1" ht="11.25" customHeight="1" x14ac:dyDescent="0.25">
      <c r="A48" s="16" t="s">
        <v>3158</v>
      </c>
      <c r="B48" s="21">
        <v>699500</v>
      </c>
      <c r="C48" s="21">
        <v>1419985</v>
      </c>
      <c r="D48" s="22">
        <v>1105210</v>
      </c>
    </row>
    <row r="49" spans="1:4" s="4" customFormat="1" ht="11.25" customHeight="1" x14ac:dyDescent="0.25">
      <c r="A49" s="16" t="s">
        <v>3219</v>
      </c>
      <c r="B49" s="21">
        <v>130000</v>
      </c>
      <c r="C49" s="21">
        <v>18608020.5</v>
      </c>
      <c r="D49" s="22">
        <v>21684000</v>
      </c>
    </row>
    <row r="50" spans="1:4" s="4" customFormat="1" ht="11.25" customHeight="1" x14ac:dyDescent="0.25">
      <c r="A50" s="16" t="s">
        <v>1460</v>
      </c>
      <c r="B50" s="21">
        <v>1375000</v>
      </c>
      <c r="C50" s="21">
        <v>79834474.409999996</v>
      </c>
      <c r="D50" s="22">
        <v>240638750</v>
      </c>
    </row>
    <row r="51" spans="1:4" s="4" customFormat="1" ht="11.25" customHeight="1" x14ac:dyDescent="0.25">
      <c r="A51" s="16" t="s">
        <v>1461</v>
      </c>
      <c r="B51" s="21">
        <v>4297225</v>
      </c>
      <c r="C51" s="21">
        <v>80743307.017299995</v>
      </c>
      <c r="D51" s="22">
        <v>119247993.75</v>
      </c>
    </row>
    <row r="52" spans="1:4" s="4" customFormat="1" ht="11.25" customHeight="1" x14ac:dyDescent="0.25">
      <c r="A52" s="16" t="s">
        <v>1462</v>
      </c>
      <c r="B52" s="21">
        <v>1356135</v>
      </c>
      <c r="C52" s="21">
        <v>109744908.44</v>
      </c>
      <c r="D52" s="22">
        <v>124249088.7</v>
      </c>
    </row>
    <row r="53" spans="1:4" s="4" customFormat="1" ht="11.25" customHeight="1" x14ac:dyDescent="0.25">
      <c r="A53" s="16" t="s">
        <v>1882</v>
      </c>
      <c r="B53" s="21">
        <v>1056578</v>
      </c>
      <c r="C53" s="21">
        <v>76067275.189999998</v>
      </c>
      <c r="D53" s="22">
        <v>78958073.939999998</v>
      </c>
    </row>
    <row r="54" spans="1:4" s="4" customFormat="1" ht="11.25" customHeight="1" x14ac:dyDescent="0.25">
      <c r="A54" s="16" t="s">
        <v>1463</v>
      </c>
      <c r="B54" s="21">
        <v>1077404</v>
      </c>
      <c r="C54" s="21">
        <v>3871020.94</v>
      </c>
      <c r="D54" s="22">
        <v>174808799</v>
      </c>
    </row>
    <row r="55" spans="1:4" s="4" customFormat="1" ht="11.25" customHeight="1" x14ac:dyDescent="0.25">
      <c r="A55" s="16" t="s">
        <v>1464</v>
      </c>
      <c r="B55" s="21">
        <v>770000</v>
      </c>
      <c r="C55" s="21">
        <v>50580530.079999998</v>
      </c>
      <c r="D55" s="22">
        <v>100269400</v>
      </c>
    </row>
    <row r="56" spans="1:4" s="4" customFormat="1" ht="11.25" customHeight="1" x14ac:dyDescent="0.25">
      <c r="A56" s="16" t="s">
        <v>1465</v>
      </c>
      <c r="B56" s="21">
        <v>1393750</v>
      </c>
      <c r="C56" s="21">
        <v>85335737.367799997</v>
      </c>
      <c r="D56" s="22">
        <v>235961875</v>
      </c>
    </row>
    <row r="57" spans="1:4" s="4" customFormat="1" ht="11.25" customHeight="1" x14ac:dyDescent="0.25">
      <c r="A57" s="16" t="s">
        <v>3220</v>
      </c>
      <c r="B57" s="21">
        <v>3705600</v>
      </c>
      <c r="C57" s="21">
        <v>67459491.609999999</v>
      </c>
      <c r="D57" s="22">
        <v>77965824</v>
      </c>
    </row>
    <row r="58" spans="1:4" s="4" customFormat="1" ht="11.25" customHeight="1" x14ac:dyDescent="0.25">
      <c r="A58" s="16" t="s">
        <v>1466</v>
      </c>
      <c r="B58" s="21">
        <v>1938028</v>
      </c>
      <c r="C58" s="21">
        <v>32890212.145500001</v>
      </c>
      <c r="D58" s="22">
        <v>230528430.59999999</v>
      </c>
    </row>
    <row r="59" spans="1:4" s="4" customFormat="1" ht="11.25" customHeight="1" x14ac:dyDescent="0.25">
      <c r="A59" s="16" t="s">
        <v>3157</v>
      </c>
      <c r="B59" s="21">
        <v>1273916</v>
      </c>
      <c r="C59" s="21">
        <v>64764381.616300002</v>
      </c>
      <c r="D59" s="22">
        <v>124245027.48</v>
      </c>
    </row>
    <row r="60" spans="1:4" s="4" customFormat="1" ht="11.25" customHeight="1" x14ac:dyDescent="0.25">
      <c r="A60" s="16" t="s">
        <v>1565</v>
      </c>
      <c r="B60" s="21">
        <v>474164</v>
      </c>
      <c r="C60" s="21">
        <v>71942642.329999998</v>
      </c>
      <c r="D60" s="22">
        <v>140456860.08000001</v>
      </c>
    </row>
    <row r="61" spans="1:4" s="4" customFormat="1" ht="11.25" customHeight="1" x14ac:dyDescent="0.25">
      <c r="A61" s="16" t="s">
        <v>1522</v>
      </c>
      <c r="B61" s="21">
        <v>1922000</v>
      </c>
      <c r="C61" s="21">
        <v>100198560.47</v>
      </c>
      <c r="D61" s="22">
        <v>194929240</v>
      </c>
    </row>
    <row r="62" spans="1:4" s="4" customFormat="1" ht="11.25" customHeight="1" x14ac:dyDescent="0.25">
      <c r="A62" s="16" t="s">
        <v>1467</v>
      </c>
      <c r="B62" s="21">
        <v>692203</v>
      </c>
      <c r="C62" s="21">
        <v>57895500.079999998</v>
      </c>
      <c r="D62" s="22">
        <v>342432824.10000002</v>
      </c>
    </row>
    <row r="63" spans="1:4" s="4" customFormat="1" ht="11.25" customHeight="1" x14ac:dyDescent="0.25">
      <c r="A63" s="16" t="s">
        <v>1468</v>
      </c>
      <c r="B63" s="21">
        <v>3121500</v>
      </c>
      <c r="C63" s="21">
        <v>102704046.47</v>
      </c>
      <c r="D63" s="22">
        <v>139531050</v>
      </c>
    </row>
    <row r="64" spans="1:4" s="4" customFormat="1" ht="11.25" customHeight="1" x14ac:dyDescent="0.25">
      <c r="A64" s="16" t="s">
        <v>1469</v>
      </c>
      <c r="B64" s="21">
        <v>940370</v>
      </c>
      <c r="C64" s="21">
        <v>67228890.782900006</v>
      </c>
      <c r="D64" s="22">
        <v>160511755.30000001</v>
      </c>
    </row>
    <row r="65" spans="1:4" s="4" customFormat="1" ht="11.25" customHeight="1" x14ac:dyDescent="0.25">
      <c r="A65" s="16" t="s">
        <v>1470</v>
      </c>
      <c r="B65" s="21">
        <v>956301</v>
      </c>
      <c r="C65" s="21">
        <v>25862741.079999998</v>
      </c>
      <c r="D65" s="22">
        <v>40126389.960000001</v>
      </c>
    </row>
    <row r="66" spans="1:4" s="4" customFormat="1" ht="11.25" customHeight="1" x14ac:dyDescent="0.25">
      <c r="A66" s="16" t="s">
        <v>1471</v>
      </c>
      <c r="B66" s="21">
        <v>1104300</v>
      </c>
      <c r="C66" s="21">
        <v>36694051.770000003</v>
      </c>
      <c r="D66" s="22">
        <v>90685116</v>
      </c>
    </row>
    <row r="67" spans="1:4" s="4" customFormat="1" ht="11.25" customHeight="1" x14ac:dyDescent="0.25">
      <c r="A67" s="16" t="s">
        <v>3221</v>
      </c>
      <c r="B67" s="21">
        <v>748790</v>
      </c>
      <c r="C67" s="21">
        <v>44263572.82</v>
      </c>
      <c r="D67" s="22">
        <v>48064830.100000001</v>
      </c>
    </row>
    <row r="68" spans="1:4" s="4" customFormat="1" ht="11.25" customHeight="1" thickBot="1" x14ac:dyDescent="0.3">
      <c r="A68" s="124" t="s">
        <v>59</v>
      </c>
      <c r="B68" s="23">
        <f>SUM(B6:B67)</f>
        <v>79018040</v>
      </c>
      <c r="C68" s="23">
        <f t="shared" ref="C68:D68" si="0">SUM(C6:C67)</f>
        <v>3904780314.0784988</v>
      </c>
      <c r="D68" s="24">
        <f t="shared" si="0"/>
        <v>11203087178.6</v>
      </c>
    </row>
    <row r="69" spans="1:4" s="4" customFormat="1" ht="11.25" customHeight="1" x14ac:dyDescent="0.25">
      <c r="A69" s="29"/>
      <c r="B69" s="21"/>
      <c r="C69" s="21"/>
      <c r="D69" s="22"/>
    </row>
    <row r="70" spans="1:4" s="4" customFormat="1" ht="11.25" customHeight="1" thickBot="1" x14ac:dyDescent="0.3">
      <c r="A70" s="125" t="s">
        <v>93</v>
      </c>
      <c r="B70" s="23">
        <f>B68</f>
        <v>79018040</v>
      </c>
      <c r="C70" s="23">
        <f t="shared" ref="C70:D70" si="1">C68</f>
        <v>3904780314.0784988</v>
      </c>
      <c r="D70" s="24">
        <f t="shared" si="1"/>
        <v>11203087178.6</v>
      </c>
    </row>
    <row r="71" spans="1:4" s="4" customFormat="1" ht="11.25" customHeight="1" x14ac:dyDescent="0.25">
      <c r="A71" s="16"/>
      <c r="B71" s="18"/>
      <c r="C71" s="18"/>
      <c r="D71" s="18"/>
    </row>
    <row r="72" spans="1:4" ht="11.25" customHeight="1" x14ac:dyDescent="0.25">
      <c r="A72" s="16"/>
      <c r="B72" s="18"/>
      <c r="C72" s="18"/>
      <c r="D72" s="18"/>
    </row>
    <row r="73" spans="1:4" ht="11.25" customHeight="1" x14ac:dyDescent="0.25">
      <c r="A73" s="16"/>
      <c r="B73" s="18"/>
      <c r="C73" s="18"/>
      <c r="D73" s="18"/>
    </row>
    <row r="74" spans="1:4" ht="11.25" customHeight="1" x14ac:dyDescent="0.25">
      <c r="A74" s="16"/>
      <c r="B74" s="18"/>
      <c r="C74" s="18"/>
      <c r="D74" s="18"/>
    </row>
    <row r="75" spans="1:4" ht="11.25" customHeight="1" x14ac:dyDescent="0.25">
      <c r="A75" s="16"/>
      <c r="B75" s="18"/>
      <c r="C75" s="18"/>
      <c r="D75" s="18"/>
    </row>
    <row r="76" spans="1:4" ht="11.25" customHeight="1" x14ac:dyDescent="0.25">
      <c r="A76" s="16"/>
      <c r="B76" s="18"/>
      <c r="C76" s="18"/>
      <c r="D76" s="18"/>
    </row>
    <row r="77" spans="1:4" ht="11.25" customHeight="1" x14ac:dyDescent="0.25">
      <c r="A77" s="16"/>
      <c r="B77" s="18"/>
      <c r="C77" s="18"/>
      <c r="D77" s="18"/>
    </row>
    <row r="78" spans="1:4" ht="11.25" customHeight="1" x14ac:dyDescent="0.25">
      <c r="A78" s="16"/>
      <c r="B78" s="18"/>
      <c r="C78" s="18"/>
      <c r="D78" s="18"/>
    </row>
    <row r="79" spans="1:4" ht="11.25" customHeight="1" x14ac:dyDescent="0.25">
      <c r="A79" s="16"/>
      <c r="B79" s="18"/>
      <c r="C79" s="18"/>
      <c r="D79" s="18"/>
    </row>
    <row r="80" spans="1:4" ht="11.25" customHeight="1" x14ac:dyDescent="0.25">
      <c r="A80" s="16"/>
      <c r="B80" s="18"/>
      <c r="C80" s="18"/>
      <c r="D80" s="18"/>
    </row>
    <row r="81" spans="1:4" ht="11.25" customHeight="1" x14ac:dyDescent="0.25">
      <c r="A81" s="16"/>
      <c r="B81" s="18"/>
      <c r="C81" s="18"/>
      <c r="D81" s="18"/>
    </row>
    <row r="82" spans="1:4" ht="11.25" customHeight="1" x14ac:dyDescent="0.25">
      <c r="A82" s="16"/>
      <c r="B82" s="18"/>
      <c r="C82" s="18"/>
      <c r="D82" s="18"/>
    </row>
    <row r="83" spans="1:4" ht="11.25" customHeight="1" x14ac:dyDescent="0.25">
      <c r="A83" s="16"/>
      <c r="B83" s="18"/>
      <c r="C83" s="18"/>
      <c r="D83" s="18"/>
    </row>
    <row r="84" spans="1:4" ht="11.25" customHeight="1" x14ac:dyDescent="0.25">
      <c r="A84" s="16"/>
      <c r="B84" s="18"/>
      <c r="C84" s="18"/>
      <c r="D84" s="1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61" zoomScaleNormal="100" workbookViewId="0">
      <selection activeCell="A72" sqref="A72"/>
    </sheetView>
  </sheetViews>
  <sheetFormatPr defaultColWidth="9.109375" defaultRowHeight="13.2" x14ac:dyDescent="0.25"/>
  <cols>
    <col min="1" max="1" width="44.44140625" style="5" customWidth="1"/>
    <col min="2" max="2" width="14.88671875" style="8" customWidth="1"/>
    <col min="3" max="4" width="18.88671875" style="5" customWidth="1"/>
    <col min="5" max="5" width="13.88671875" style="5" bestFit="1" customWidth="1"/>
    <col min="6" max="16384" width="9.109375" style="5"/>
  </cols>
  <sheetData>
    <row r="1" spans="1:4" ht="17.399999999999999" x14ac:dyDescent="0.25">
      <c r="A1" s="126" t="s">
        <v>31</v>
      </c>
      <c r="B1" s="126"/>
      <c r="C1" s="126"/>
      <c r="D1" s="126"/>
    </row>
    <row r="2" spans="1:4" ht="15.6" x14ac:dyDescent="0.3">
      <c r="A2" s="127" t="s">
        <v>32</v>
      </c>
      <c r="B2" s="127"/>
      <c r="C2" s="127"/>
      <c r="D2" s="127"/>
    </row>
    <row r="3" spans="1:4" ht="9" customHeight="1" x14ac:dyDescent="0.25">
      <c r="A3" s="3"/>
      <c r="B3" s="6"/>
      <c r="C3" s="3"/>
      <c r="D3" s="3"/>
    </row>
    <row r="4" spans="1:4" s="7" customFormat="1" x14ac:dyDescent="0.25">
      <c r="A4" s="128" t="s">
        <v>39</v>
      </c>
      <c r="B4" s="25" t="s">
        <v>33</v>
      </c>
      <c r="C4" s="10" t="s">
        <v>38</v>
      </c>
      <c r="D4" s="12" t="s">
        <v>166</v>
      </c>
    </row>
    <row r="5" spans="1:4" s="7" customFormat="1" x14ac:dyDescent="0.25">
      <c r="A5" s="129"/>
      <c r="B5" s="26" t="s">
        <v>36</v>
      </c>
      <c r="C5" s="13" t="s">
        <v>40</v>
      </c>
      <c r="D5" s="15" t="s">
        <v>37</v>
      </c>
    </row>
    <row r="6" spans="1:4" s="4" customFormat="1" ht="11.25" customHeight="1" x14ac:dyDescent="0.25">
      <c r="A6" s="16" t="s">
        <v>2315</v>
      </c>
      <c r="B6" s="19">
        <v>340000</v>
      </c>
      <c r="C6" s="19">
        <v>8500000</v>
      </c>
      <c r="D6" s="20">
        <v>7313400</v>
      </c>
    </row>
    <row r="7" spans="1:4" s="4" customFormat="1" ht="11.25" customHeight="1" x14ac:dyDescent="0.25">
      <c r="A7" s="16" t="s">
        <v>2460</v>
      </c>
      <c r="B7" s="21">
        <v>13000000</v>
      </c>
      <c r="C7" s="21">
        <v>13038958.33</v>
      </c>
      <c r="D7" s="22">
        <v>11830000</v>
      </c>
    </row>
    <row r="8" spans="1:4" s="4" customFormat="1" ht="11.25" customHeight="1" x14ac:dyDescent="0.25">
      <c r="A8" s="16" t="s">
        <v>2428</v>
      </c>
      <c r="B8" s="21">
        <v>7000000</v>
      </c>
      <c r="C8" s="21">
        <v>7000000</v>
      </c>
      <c r="D8" s="22">
        <v>6615000</v>
      </c>
    </row>
    <row r="9" spans="1:4" s="4" customFormat="1" ht="11.25" customHeight="1" x14ac:dyDescent="0.25">
      <c r="A9" s="16" t="s">
        <v>160</v>
      </c>
      <c r="B9" s="21">
        <v>300000</v>
      </c>
      <c r="C9" s="21">
        <v>7500000</v>
      </c>
      <c r="D9" s="22">
        <v>5886000</v>
      </c>
    </row>
    <row r="10" spans="1:4" s="4" customFormat="1" ht="11.25" customHeight="1" x14ac:dyDescent="0.25">
      <c r="A10" s="16" t="s">
        <v>1600</v>
      </c>
      <c r="B10" s="21">
        <v>91</v>
      </c>
      <c r="C10" s="21">
        <v>597870</v>
      </c>
      <c r="D10" s="22">
        <v>2142140</v>
      </c>
    </row>
    <row r="11" spans="1:4" s="4" customFormat="1" ht="11.25" customHeight="1" x14ac:dyDescent="0.25">
      <c r="A11" s="16" t="s">
        <v>109</v>
      </c>
      <c r="B11" s="21">
        <v>280000</v>
      </c>
      <c r="C11" s="21">
        <v>7000000</v>
      </c>
      <c r="D11" s="22">
        <v>6490400</v>
      </c>
    </row>
    <row r="12" spans="1:4" s="4" customFormat="1" ht="11.25" customHeight="1" x14ac:dyDescent="0.25">
      <c r="A12" s="16" t="s">
        <v>10</v>
      </c>
      <c r="B12" s="21">
        <v>189000</v>
      </c>
      <c r="C12" s="21">
        <v>1241730</v>
      </c>
      <c r="D12" s="22">
        <v>4460400</v>
      </c>
    </row>
    <row r="13" spans="1:4" s="4" customFormat="1" ht="11.25" customHeight="1" x14ac:dyDescent="0.25">
      <c r="A13" s="16" t="s">
        <v>10</v>
      </c>
      <c r="B13" s="21">
        <v>7000000</v>
      </c>
      <c r="C13" s="21">
        <v>7000000</v>
      </c>
      <c r="D13" s="22">
        <v>7019341</v>
      </c>
    </row>
    <row r="14" spans="1:4" s="4" customFormat="1" ht="11.25" customHeight="1" x14ac:dyDescent="0.25">
      <c r="A14" s="16" t="s">
        <v>1056</v>
      </c>
      <c r="B14" s="21">
        <v>80000</v>
      </c>
      <c r="C14" s="21">
        <v>2000000</v>
      </c>
      <c r="D14" s="22">
        <v>1400000</v>
      </c>
    </row>
    <row r="15" spans="1:4" s="4" customFormat="1" ht="11.25" customHeight="1" x14ac:dyDescent="0.25">
      <c r="A15" s="16" t="s">
        <v>1472</v>
      </c>
      <c r="B15" s="21">
        <v>268774</v>
      </c>
      <c r="C15" s="21">
        <v>1000000.54</v>
      </c>
      <c r="D15" s="22">
        <v>2906710.1778000002</v>
      </c>
    </row>
    <row r="16" spans="1:4" s="4" customFormat="1" ht="11.25" customHeight="1" x14ac:dyDescent="0.25">
      <c r="A16" s="16" t="s">
        <v>2316</v>
      </c>
      <c r="B16" s="21">
        <v>27439</v>
      </c>
      <c r="C16" s="21">
        <v>249996.73</v>
      </c>
      <c r="D16" s="22">
        <v>296744.55330000003</v>
      </c>
    </row>
    <row r="17" spans="1:4" s="4" customFormat="1" ht="11.25" customHeight="1" x14ac:dyDescent="0.25">
      <c r="A17" s="16" t="s">
        <v>2868</v>
      </c>
      <c r="B17" s="21">
        <v>13463</v>
      </c>
      <c r="C17" s="21">
        <v>145598.31</v>
      </c>
      <c r="D17" s="22">
        <v>145598.30609999999</v>
      </c>
    </row>
    <row r="18" spans="1:4" s="4" customFormat="1" ht="11.25" customHeight="1" x14ac:dyDescent="0.25">
      <c r="A18" s="16" t="s">
        <v>117</v>
      </c>
      <c r="B18" s="21">
        <v>400000</v>
      </c>
      <c r="C18" s="21">
        <v>10000000</v>
      </c>
      <c r="D18" s="22">
        <v>7196000</v>
      </c>
    </row>
    <row r="19" spans="1:4" s="4" customFormat="1" ht="11.25" customHeight="1" x14ac:dyDescent="0.25">
      <c r="A19" s="16" t="s">
        <v>2493</v>
      </c>
      <c r="B19" s="21">
        <v>480000</v>
      </c>
      <c r="C19" s="21">
        <v>12000000</v>
      </c>
      <c r="D19" s="22">
        <v>9120000</v>
      </c>
    </row>
    <row r="20" spans="1:4" s="4" customFormat="1" ht="11.25" customHeight="1" x14ac:dyDescent="0.25">
      <c r="A20" s="16" t="s">
        <v>2075</v>
      </c>
      <c r="B20" s="21">
        <v>300000</v>
      </c>
      <c r="C20" s="21">
        <v>7500000</v>
      </c>
      <c r="D20" s="22">
        <v>7200000</v>
      </c>
    </row>
    <row r="21" spans="1:4" s="4" customFormat="1" ht="11.25" customHeight="1" x14ac:dyDescent="0.25">
      <c r="A21" s="16" t="s">
        <v>3222</v>
      </c>
      <c r="B21" s="21">
        <v>2000000</v>
      </c>
      <c r="C21" s="21">
        <v>2000000</v>
      </c>
      <c r="D21" s="22">
        <v>1899995.1</v>
      </c>
    </row>
    <row r="22" spans="1:4" s="4" customFormat="1" ht="11.25" customHeight="1" x14ac:dyDescent="0.25">
      <c r="A22" s="16" t="s">
        <v>111</v>
      </c>
      <c r="B22" s="21">
        <v>200000</v>
      </c>
      <c r="C22" s="21">
        <v>5000000</v>
      </c>
      <c r="D22" s="22">
        <v>3958000</v>
      </c>
    </row>
    <row r="23" spans="1:4" s="4" customFormat="1" ht="11.25" customHeight="1" x14ac:dyDescent="0.25">
      <c r="A23" s="16" t="s">
        <v>1066</v>
      </c>
      <c r="B23" s="21">
        <v>140000</v>
      </c>
      <c r="C23" s="21">
        <v>3500000</v>
      </c>
      <c r="D23" s="22">
        <v>2424800</v>
      </c>
    </row>
    <row r="24" spans="1:4" s="4" customFormat="1" ht="11.25" customHeight="1" x14ac:dyDescent="0.25">
      <c r="A24" s="16" t="s">
        <v>1826</v>
      </c>
      <c r="B24" s="21">
        <v>320000</v>
      </c>
      <c r="C24" s="21">
        <v>8000000</v>
      </c>
      <c r="D24" s="22">
        <v>7523200</v>
      </c>
    </row>
    <row r="25" spans="1:4" s="4" customFormat="1" ht="11.25" customHeight="1" x14ac:dyDescent="0.25">
      <c r="A25" s="16" t="s">
        <v>1826</v>
      </c>
      <c r="B25" s="21">
        <v>320000</v>
      </c>
      <c r="C25" s="21">
        <v>8000000</v>
      </c>
      <c r="D25" s="22">
        <v>6566400</v>
      </c>
    </row>
    <row r="26" spans="1:4" s="4" customFormat="1" ht="11.25" customHeight="1" x14ac:dyDescent="0.25">
      <c r="A26" s="16" t="s">
        <v>1826</v>
      </c>
      <c r="B26" s="21">
        <v>400000</v>
      </c>
      <c r="C26" s="21">
        <v>10000000</v>
      </c>
      <c r="D26" s="22">
        <v>9552000</v>
      </c>
    </row>
    <row r="27" spans="1:4" s="4" customFormat="1" ht="11.25" customHeight="1" x14ac:dyDescent="0.25">
      <c r="A27" s="16" t="s">
        <v>1680</v>
      </c>
      <c r="B27" s="21">
        <v>10000000</v>
      </c>
      <c r="C27" s="21">
        <v>10012450</v>
      </c>
      <c r="D27" s="22">
        <v>9782679</v>
      </c>
    </row>
    <row r="28" spans="1:4" s="4" customFormat="1" ht="11.25" customHeight="1" x14ac:dyDescent="0.25">
      <c r="A28" s="16" t="s">
        <v>2578</v>
      </c>
      <c r="B28" s="21">
        <v>7500</v>
      </c>
      <c r="C28" s="21">
        <v>7500000</v>
      </c>
      <c r="D28" s="22">
        <v>6787500</v>
      </c>
    </row>
    <row r="29" spans="1:4" s="4" customFormat="1" ht="11.25" customHeight="1" x14ac:dyDescent="0.25">
      <c r="A29" s="16" t="s">
        <v>1831</v>
      </c>
      <c r="B29" s="21">
        <v>200000</v>
      </c>
      <c r="C29" s="21">
        <v>5000000</v>
      </c>
      <c r="D29" s="22">
        <v>4570000</v>
      </c>
    </row>
    <row r="30" spans="1:4" s="4" customFormat="1" ht="11.25" customHeight="1" x14ac:dyDescent="0.25">
      <c r="A30" s="16" t="s">
        <v>2317</v>
      </c>
      <c r="B30" s="21">
        <v>160000</v>
      </c>
      <c r="C30" s="21">
        <v>4000000</v>
      </c>
      <c r="D30" s="22">
        <v>2776000</v>
      </c>
    </row>
    <row r="31" spans="1:4" s="4" customFormat="1" ht="11.25" customHeight="1" x14ac:dyDescent="0.25">
      <c r="A31" s="16" t="s">
        <v>2667</v>
      </c>
      <c r="B31" s="21">
        <v>280000</v>
      </c>
      <c r="C31" s="21">
        <v>7000000</v>
      </c>
      <c r="D31" s="22">
        <v>7056000</v>
      </c>
    </row>
    <row r="32" spans="1:4" s="4" customFormat="1" ht="11.25" customHeight="1" x14ac:dyDescent="0.25">
      <c r="A32" s="16" t="s">
        <v>106</v>
      </c>
      <c r="B32" s="21">
        <v>400000</v>
      </c>
      <c r="C32" s="21">
        <v>10000000</v>
      </c>
      <c r="D32" s="22">
        <v>7620000</v>
      </c>
    </row>
    <row r="33" spans="1:4" s="4" customFormat="1" ht="11.25" customHeight="1" x14ac:dyDescent="0.25">
      <c r="A33" s="16" t="s">
        <v>2319</v>
      </c>
      <c r="B33" s="21">
        <v>175000</v>
      </c>
      <c r="C33" s="21">
        <v>4375000</v>
      </c>
      <c r="D33" s="22">
        <v>3498250</v>
      </c>
    </row>
    <row r="34" spans="1:4" s="4" customFormat="1" ht="11.25" customHeight="1" x14ac:dyDescent="0.25">
      <c r="A34" s="16" t="s">
        <v>2230</v>
      </c>
      <c r="B34" s="21">
        <v>141153</v>
      </c>
      <c r="C34" s="21">
        <v>199999.69</v>
      </c>
      <c r="D34" s="22">
        <v>412166.76</v>
      </c>
    </row>
    <row r="35" spans="1:4" s="4" customFormat="1" ht="11.25" customHeight="1" x14ac:dyDescent="0.25">
      <c r="A35" s="16" t="s">
        <v>2230</v>
      </c>
      <c r="B35" s="21">
        <v>59880</v>
      </c>
      <c r="C35" s="21">
        <v>174999.3</v>
      </c>
      <c r="D35" s="22">
        <v>174849.6</v>
      </c>
    </row>
    <row r="36" spans="1:4" s="4" customFormat="1" ht="11.25" customHeight="1" x14ac:dyDescent="0.25">
      <c r="A36" s="16" t="s">
        <v>1410</v>
      </c>
      <c r="B36" s="21">
        <v>5000000</v>
      </c>
      <c r="C36" s="21">
        <v>5143291.67</v>
      </c>
      <c r="D36" s="22">
        <v>4908108.5</v>
      </c>
    </row>
    <row r="37" spans="1:4" s="4" customFormat="1" ht="11.25" customHeight="1" x14ac:dyDescent="0.25">
      <c r="A37" s="16" t="s">
        <v>2429</v>
      </c>
      <c r="B37" s="21">
        <v>280000</v>
      </c>
      <c r="C37" s="21">
        <v>7000000</v>
      </c>
      <c r="D37" s="22">
        <v>5675600</v>
      </c>
    </row>
    <row r="38" spans="1:4" s="4" customFormat="1" ht="11.25" customHeight="1" x14ac:dyDescent="0.25">
      <c r="A38" s="16" t="s">
        <v>3223</v>
      </c>
      <c r="B38" s="21">
        <v>50000</v>
      </c>
      <c r="C38" s="21">
        <v>4750000</v>
      </c>
      <c r="D38" s="22">
        <v>4975000</v>
      </c>
    </row>
    <row r="39" spans="1:4" s="4" customFormat="1" ht="11.25" customHeight="1" x14ac:dyDescent="0.25">
      <c r="A39" s="16" t="s">
        <v>55</v>
      </c>
      <c r="B39" s="21">
        <v>400000</v>
      </c>
      <c r="C39" s="21">
        <v>10000000</v>
      </c>
      <c r="D39" s="22">
        <v>8060000</v>
      </c>
    </row>
    <row r="40" spans="1:4" s="4" customFormat="1" ht="11.25" customHeight="1" x14ac:dyDescent="0.25">
      <c r="A40" s="16" t="s">
        <v>1883</v>
      </c>
      <c r="B40" s="21">
        <v>360000</v>
      </c>
      <c r="C40" s="21">
        <v>8820000</v>
      </c>
      <c r="D40" s="22">
        <v>8820000</v>
      </c>
    </row>
    <row r="41" spans="1:4" s="4" customFormat="1" ht="11.25" customHeight="1" x14ac:dyDescent="0.25">
      <c r="A41" s="16" t="s">
        <v>2772</v>
      </c>
      <c r="B41" s="21">
        <v>5000</v>
      </c>
      <c r="C41" s="21">
        <v>5000000</v>
      </c>
      <c r="D41" s="22">
        <v>5000000</v>
      </c>
    </row>
    <row r="42" spans="1:4" s="4" customFormat="1" ht="11.25" customHeight="1" x14ac:dyDescent="0.25">
      <c r="A42" s="16" t="s">
        <v>2320</v>
      </c>
      <c r="B42" s="21">
        <v>200000</v>
      </c>
      <c r="C42" s="21">
        <v>5000000</v>
      </c>
      <c r="D42" s="22">
        <v>4128000</v>
      </c>
    </row>
    <row r="43" spans="1:4" s="4" customFormat="1" ht="11.25" customHeight="1" x14ac:dyDescent="0.25">
      <c r="A43" s="16" t="s">
        <v>1827</v>
      </c>
      <c r="B43" s="21">
        <v>160000</v>
      </c>
      <c r="C43" s="21">
        <v>4000000</v>
      </c>
      <c r="D43" s="22">
        <v>3945600</v>
      </c>
    </row>
    <row r="44" spans="1:4" s="4" customFormat="1" ht="11.25" customHeight="1" x14ac:dyDescent="0.25">
      <c r="A44" s="16" t="s">
        <v>2231</v>
      </c>
      <c r="B44" s="21">
        <v>400000</v>
      </c>
      <c r="C44" s="21">
        <v>10000000</v>
      </c>
      <c r="D44" s="22">
        <v>8560000</v>
      </c>
    </row>
    <row r="45" spans="1:4" s="4" customFormat="1" ht="11.25" customHeight="1" x14ac:dyDescent="0.25">
      <c r="A45" s="16" t="s">
        <v>2231</v>
      </c>
      <c r="B45" s="21">
        <v>320000</v>
      </c>
      <c r="C45" s="21">
        <v>8000000</v>
      </c>
      <c r="D45" s="22">
        <v>8156800</v>
      </c>
    </row>
    <row r="46" spans="1:4" s="4" customFormat="1" ht="11.25" customHeight="1" x14ac:dyDescent="0.25">
      <c r="A46" s="16" t="s">
        <v>1758</v>
      </c>
      <c r="B46" s="21">
        <v>320000</v>
      </c>
      <c r="C46" s="21">
        <v>8000000</v>
      </c>
      <c r="D46" s="22">
        <v>8060800</v>
      </c>
    </row>
    <row r="47" spans="1:4" s="4" customFormat="1" ht="11.25" customHeight="1" x14ac:dyDescent="0.25">
      <c r="A47" s="16" t="s">
        <v>57</v>
      </c>
      <c r="B47" s="21">
        <v>200000</v>
      </c>
      <c r="C47" s="21">
        <v>5000000</v>
      </c>
      <c r="D47" s="22">
        <v>5062000</v>
      </c>
    </row>
    <row r="48" spans="1:4" s="4" customFormat="1" ht="11.25" customHeight="1" x14ac:dyDescent="0.25">
      <c r="A48" s="16" t="s">
        <v>57</v>
      </c>
      <c r="B48" s="21">
        <v>400000</v>
      </c>
      <c r="C48" s="21">
        <v>10684000</v>
      </c>
      <c r="D48" s="22">
        <v>10080000</v>
      </c>
    </row>
    <row r="49" spans="1:4" s="4" customFormat="1" ht="11.25" customHeight="1" x14ac:dyDescent="0.25">
      <c r="A49" s="16" t="s">
        <v>57</v>
      </c>
      <c r="B49" s="21">
        <v>150000</v>
      </c>
      <c r="C49" s="21">
        <v>3862500</v>
      </c>
      <c r="D49" s="22">
        <v>3739500</v>
      </c>
    </row>
    <row r="50" spans="1:4" s="4" customFormat="1" ht="11.25" customHeight="1" x14ac:dyDescent="0.25">
      <c r="A50" s="16" t="s">
        <v>57</v>
      </c>
      <c r="B50" s="21">
        <v>100000</v>
      </c>
      <c r="C50" s="21">
        <v>2500000</v>
      </c>
      <c r="D50" s="22">
        <v>2497000</v>
      </c>
    </row>
    <row r="51" spans="1:4" s="4" customFormat="1" ht="11.25" customHeight="1" x14ac:dyDescent="0.25">
      <c r="A51" s="16" t="s">
        <v>57</v>
      </c>
      <c r="B51" s="21">
        <v>80000</v>
      </c>
      <c r="C51" s="21">
        <v>2000000</v>
      </c>
      <c r="D51" s="22">
        <v>2109200</v>
      </c>
    </row>
    <row r="52" spans="1:4" s="4" customFormat="1" ht="11.25" customHeight="1" x14ac:dyDescent="0.25">
      <c r="A52" s="16" t="s">
        <v>1473</v>
      </c>
      <c r="B52" s="21">
        <v>280000</v>
      </c>
      <c r="C52" s="21">
        <v>7000000</v>
      </c>
      <c r="D52" s="22">
        <v>4891600</v>
      </c>
    </row>
    <row r="53" spans="1:4" s="4" customFormat="1" ht="11.25" customHeight="1" x14ac:dyDescent="0.25">
      <c r="A53" s="16" t="s">
        <v>2321</v>
      </c>
      <c r="B53" s="21">
        <v>280000</v>
      </c>
      <c r="C53" s="21">
        <v>7000000</v>
      </c>
      <c r="D53" s="22">
        <v>5630800</v>
      </c>
    </row>
    <row r="54" spans="1:4" s="4" customFormat="1" ht="11.25" customHeight="1" x14ac:dyDescent="0.25">
      <c r="A54" s="16" t="s">
        <v>2170</v>
      </c>
      <c r="B54" s="21">
        <v>400000</v>
      </c>
      <c r="C54" s="21">
        <v>10000000</v>
      </c>
      <c r="D54" s="22">
        <v>9640000</v>
      </c>
    </row>
    <row r="55" spans="1:4" s="4" customFormat="1" ht="11.25" customHeight="1" x14ac:dyDescent="0.25">
      <c r="A55" s="16" t="s">
        <v>1105</v>
      </c>
      <c r="B55" s="21">
        <v>200000</v>
      </c>
      <c r="C55" s="21">
        <v>5000000</v>
      </c>
      <c r="D55" s="22">
        <v>4884000</v>
      </c>
    </row>
    <row r="56" spans="1:4" s="4" customFormat="1" ht="11.25" customHeight="1" x14ac:dyDescent="0.25">
      <c r="A56" s="16" t="s">
        <v>1106</v>
      </c>
      <c r="B56" s="21">
        <v>200000</v>
      </c>
      <c r="C56" s="21">
        <v>5000000</v>
      </c>
      <c r="D56" s="22">
        <v>5054000</v>
      </c>
    </row>
    <row r="57" spans="1:4" s="4" customFormat="1" ht="11.25" customHeight="1" x14ac:dyDescent="0.25">
      <c r="A57" s="16" t="s">
        <v>1707</v>
      </c>
      <c r="B57" s="21">
        <v>200000</v>
      </c>
      <c r="C57" s="21">
        <v>5000000</v>
      </c>
      <c r="D57" s="22">
        <v>4724000</v>
      </c>
    </row>
    <row r="58" spans="1:4" s="4" customFormat="1" ht="11.25" customHeight="1" x14ac:dyDescent="0.25">
      <c r="A58" s="16" t="s">
        <v>1708</v>
      </c>
      <c r="B58" s="21">
        <v>380000</v>
      </c>
      <c r="C58" s="21">
        <v>9500000</v>
      </c>
      <c r="D58" s="22">
        <v>6995800</v>
      </c>
    </row>
    <row r="59" spans="1:4" s="4" customFormat="1" ht="11.25" customHeight="1" x14ac:dyDescent="0.25">
      <c r="A59" s="16" t="s">
        <v>2076</v>
      </c>
      <c r="B59" s="21">
        <v>320000</v>
      </c>
      <c r="C59" s="21">
        <v>8000000</v>
      </c>
      <c r="D59" s="22">
        <v>1600000</v>
      </c>
    </row>
    <row r="60" spans="1:4" s="4" customFormat="1" ht="11.25" customHeight="1" x14ac:dyDescent="0.25">
      <c r="A60" s="16" t="s">
        <v>102</v>
      </c>
      <c r="B60" s="21">
        <v>400000</v>
      </c>
      <c r="C60" s="21">
        <v>10000000</v>
      </c>
      <c r="D60" s="22">
        <v>7728000</v>
      </c>
    </row>
    <row r="61" spans="1:4" s="4" customFormat="1" ht="11.25" customHeight="1" x14ac:dyDescent="0.25">
      <c r="A61" s="16" t="s">
        <v>2322</v>
      </c>
      <c r="B61" s="21">
        <v>240000</v>
      </c>
      <c r="C61" s="21">
        <v>6000000</v>
      </c>
      <c r="D61" s="22">
        <v>3912000</v>
      </c>
    </row>
    <row r="62" spans="1:4" s="4" customFormat="1" ht="11.25" customHeight="1" x14ac:dyDescent="0.25">
      <c r="A62" s="16" t="s">
        <v>1828</v>
      </c>
      <c r="B62" s="21">
        <v>10000000</v>
      </c>
      <c r="C62" s="21">
        <v>10032881.939999999</v>
      </c>
      <c r="D62" s="22">
        <v>9031807</v>
      </c>
    </row>
    <row r="63" spans="1:4" s="4" customFormat="1" ht="11.25" customHeight="1" x14ac:dyDescent="0.25">
      <c r="A63" s="16" t="s">
        <v>2232</v>
      </c>
      <c r="B63" s="21">
        <v>10000</v>
      </c>
      <c r="C63" s="21">
        <v>10000000</v>
      </c>
      <c r="D63" s="22">
        <v>5000000</v>
      </c>
    </row>
    <row r="64" spans="1:4" s="4" customFormat="1" ht="11.25" customHeight="1" x14ac:dyDescent="0.25">
      <c r="A64" s="16" t="s">
        <v>2232</v>
      </c>
      <c r="B64" s="21">
        <v>5000</v>
      </c>
      <c r="C64" s="21">
        <v>5000000</v>
      </c>
      <c r="D64" s="22">
        <v>2500000</v>
      </c>
    </row>
    <row r="65" spans="1:4" s="4" customFormat="1" ht="11.25" customHeight="1" x14ac:dyDescent="0.25">
      <c r="A65" s="16" t="s">
        <v>2232</v>
      </c>
      <c r="B65" s="21">
        <v>5000</v>
      </c>
      <c r="C65" s="21">
        <v>5000000</v>
      </c>
      <c r="D65" s="22">
        <v>2500000</v>
      </c>
    </row>
    <row r="66" spans="1:4" s="4" customFormat="1" ht="11.25" customHeight="1" x14ac:dyDescent="0.25">
      <c r="A66" s="16" t="s">
        <v>2232</v>
      </c>
      <c r="B66" s="21">
        <v>4000</v>
      </c>
      <c r="C66" s="21">
        <v>4000000</v>
      </c>
      <c r="D66" s="22">
        <v>2000000</v>
      </c>
    </row>
    <row r="67" spans="1:4" s="4" customFormat="1" ht="11.25" customHeight="1" x14ac:dyDescent="0.25">
      <c r="A67" s="16" t="s">
        <v>96</v>
      </c>
      <c r="B67" s="21">
        <v>400000</v>
      </c>
      <c r="C67" s="21">
        <v>10000000</v>
      </c>
      <c r="D67" s="22">
        <v>8884000</v>
      </c>
    </row>
    <row r="68" spans="1:4" s="4" customFormat="1" ht="11.25" customHeight="1" x14ac:dyDescent="0.25">
      <c r="A68" s="16" t="s">
        <v>3155</v>
      </c>
      <c r="B68" s="21">
        <v>120000</v>
      </c>
      <c r="C68" s="21">
        <v>3000000</v>
      </c>
      <c r="D68" s="22">
        <v>2970000</v>
      </c>
    </row>
    <row r="69" spans="1:4" s="4" customFormat="1" ht="11.25" customHeight="1" x14ac:dyDescent="0.25">
      <c r="A69" s="16" t="s">
        <v>1961</v>
      </c>
      <c r="B69" s="21">
        <v>300000</v>
      </c>
      <c r="C69" s="21">
        <v>7500000</v>
      </c>
      <c r="D69" s="22">
        <v>7161000</v>
      </c>
    </row>
    <row r="70" spans="1:4" s="4" customFormat="1" ht="11.25" customHeight="1" x14ac:dyDescent="0.25">
      <c r="A70" s="16" t="s">
        <v>118</v>
      </c>
      <c r="B70" s="21">
        <v>280000</v>
      </c>
      <c r="C70" s="21">
        <v>7000000</v>
      </c>
      <c r="D70" s="22">
        <v>6515600</v>
      </c>
    </row>
    <row r="71" spans="1:4" s="4" customFormat="1" ht="11.25" customHeight="1" x14ac:dyDescent="0.25">
      <c r="A71" s="16" t="s">
        <v>1884</v>
      </c>
      <c r="B71" s="21">
        <v>10000000</v>
      </c>
      <c r="C71" s="21">
        <v>9512500</v>
      </c>
      <c r="D71" s="22">
        <v>9263299</v>
      </c>
    </row>
    <row r="72" spans="1:4" s="4" customFormat="1" ht="11.25" customHeight="1" thickBot="1" x14ac:dyDescent="0.3">
      <c r="A72" s="124" t="s">
        <v>59</v>
      </c>
      <c r="B72" s="23">
        <f>SUM(B6:B71)</f>
        <v>76931300</v>
      </c>
      <c r="C72" s="23">
        <f t="shared" ref="C72:D72" si="0">SUM(C6:C71)</f>
        <v>412841776.50999999</v>
      </c>
      <c r="D72" s="24">
        <f t="shared" si="0"/>
        <v>359287088.99720001</v>
      </c>
    </row>
    <row r="73" spans="1:4" s="4" customFormat="1" ht="11.25" customHeight="1" x14ac:dyDescent="0.25">
      <c r="A73" s="29"/>
      <c r="B73" s="21"/>
      <c r="C73" s="21"/>
      <c r="D73" s="22"/>
    </row>
    <row r="74" spans="1:4" s="4" customFormat="1" ht="11.25" customHeight="1" thickBot="1" x14ac:dyDescent="0.3">
      <c r="A74" s="124" t="s">
        <v>94</v>
      </c>
      <c r="B74" s="23">
        <f>B72</f>
        <v>76931300</v>
      </c>
      <c r="C74" s="23">
        <f t="shared" ref="C74:D74" si="1">C72</f>
        <v>412841776.50999999</v>
      </c>
      <c r="D74" s="24">
        <f t="shared" si="1"/>
        <v>359287088.99720001</v>
      </c>
    </row>
    <row r="75" spans="1:4" s="4" customFormat="1" ht="11.25" customHeight="1" x14ac:dyDescent="0.25">
      <c r="A75" s="29"/>
      <c r="B75" s="21"/>
      <c r="C75" s="21"/>
      <c r="D75" s="22"/>
    </row>
    <row r="76" spans="1:4" s="4" customFormat="1" ht="11.25" customHeight="1" thickBot="1" x14ac:dyDescent="0.3">
      <c r="A76" s="29" t="s">
        <v>95</v>
      </c>
      <c r="B76" s="23">
        <f>B74+'Common Stock'!B70</f>
        <v>155949340</v>
      </c>
      <c r="C76" s="23">
        <f>C74+'Common Stock'!C70</f>
        <v>4317622090.5884991</v>
      </c>
      <c r="D76" s="24">
        <f>D74+'Common Stock'!D70</f>
        <v>11562374267.5972</v>
      </c>
    </row>
    <row r="77" spans="1:4" s="4" customFormat="1" ht="11.25" customHeight="1" x14ac:dyDescent="0.25">
      <c r="A77" s="27"/>
      <c r="B77" s="18"/>
      <c r="C77" s="18"/>
      <c r="D77" s="18"/>
    </row>
    <row r="78" spans="1:4" s="4" customFormat="1" ht="11.25" customHeight="1" x14ac:dyDescent="0.25">
      <c r="A78" s="30" t="s">
        <v>2430</v>
      </c>
      <c r="B78" s="18"/>
      <c r="C78" s="18"/>
      <c r="D78" s="18"/>
    </row>
    <row r="79" spans="1:4" s="4" customFormat="1" ht="11.25" customHeight="1" x14ac:dyDescent="0.25">
      <c r="A79" s="30" t="s">
        <v>3307</v>
      </c>
      <c r="B79" s="18"/>
      <c r="C79" s="18"/>
      <c r="D79" s="18"/>
    </row>
    <row r="80" spans="1:4" s="4" customFormat="1" ht="11.25" customHeight="1" x14ac:dyDescent="0.25">
      <c r="A80" s="16"/>
      <c r="B80" s="18"/>
      <c r="C80" s="18"/>
      <c r="D80" s="18"/>
    </row>
    <row r="81" spans="1:4" s="4" customFormat="1" ht="11.25" customHeight="1" x14ac:dyDescent="0.25">
      <c r="A81" s="16"/>
      <c r="B81" s="18"/>
      <c r="C81" s="18"/>
      <c r="D81" s="18"/>
    </row>
    <row r="82" spans="1:4" ht="11.25" customHeight="1" x14ac:dyDescent="0.25">
      <c r="A82" s="16"/>
      <c r="B82" s="28"/>
      <c r="C82" s="18"/>
      <c r="D82" s="18"/>
    </row>
    <row r="83" spans="1:4" ht="11.25" customHeight="1" x14ac:dyDescent="0.25">
      <c r="A83" s="16"/>
      <c r="B83" s="28"/>
      <c r="C83" s="18"/>
      <c r="D83" s="18"/>
    </row>
    <row r="84" spans="1:4" ht="11.25" customHeight="1" x14ac:dyDescent="0.25">
      <c r="A84" s="16"/>
      <c r="B84" s="28"/>
      <c r="C84" s="18"/>
      <c r="D84" s="1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topLeftCell="A24" zoomScaleNormal="100" workbookViewId="0">
      <selection activeCell="A69" sqref="A69:A73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4" customWidth="1"/>
    <col min="7" max="7" width="11.44140625" style="33" customWidth="1"/>
    <col min="8" max="8" width="15.44140625" style="33" bestFit="1" customWidth="1"/>
    <col min="9" max="16384" width="11.44140625" style="33"/>
  </cols>
  <sheetData>
    <row r="1" spans="1:6" s="31" customFormat="1" ht="18.75" customHeight="1" x14ac:dyDescent="0.3">
      <c r="A1" s="130" t="s">
        <v>41</v>
      </c>
      <c r="B1" s="130"/>
      <c r="C1" s="130"/>
      <c r="D1" s="130"/>
      <c r="E1" s="130"/>
      <c r="F1" s="130"/>
    </row>
    <row r="2" spans="1:6" ht="9" customHeight="1" x14ac:dyDescent="0.2"/>
    <row r="3" spans="1:6" s="32" customFormat="1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s="32" customFormat="1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16" customFormat="1" ht="11.25" customHeight="1" x14ac:dyDescent="0.2">
      <c r="A5" s="46" t="s">
        <v>556</v>
      </c>
      <c r="B5" s="61">
        <v>2000000</v>
      </c>
      <c r="C5" s="52">
        <v>3.4</v>
      </c>
      <c r="D5" s="53">
        <v>50072</v>
      </c>
      <c r="E5" s="54">
        <v>50072</v>
      </c>
      <c r="F5" s="64">
        <v>2000000</v>
      </c>
    </row>
    <row r="6" spans="1:6" s="16" customFormat="1" ht="11.25" customHeight="1" thickBot="1" x14ac:dyDescent="0.25">
      <c r="A6" s="47" t="s">
        <v>50</v>
      </c>
      <c r="B6" s="67">
        <f>SUBTOTAL(9,B5:B5)</f>
        <v>2000000</v>
      </c>
      <c r="C6" s="68"/>
      <c r="D6" s="69"/>
      <c r="E6" s="70"/>
      <c r="F6" s="71">
        <f>SUBTOTAL(9,F5:F5)</f>
        <v>2000000</v>
      </c>
    </row>
    <row r="7" spans="1:6" s="16" customFormat="1" ht="11.25" customHeight="1" x14ac:dyDescent="0.2">
      <c r="A7" s="47"/>
      <c r="B7" s="63"/>
      <c r="C7" s="58"/>
      <c r="D7" s="59"/>
      <c r="E7" s="60"/>
      <c r="F7" s="66"/>
    </row>
    <row r="8" spans="1:6" s="16" customFormat="1" ht="11.25" customHeight="1" x14ac:dyDescent="0.2">
      <c r="A8" s="46" t="s">
        <v>1631</v>
      </c>
      <c r="B8" s="62">
        <v>1350000</v>
      </c>
      <c r="C8" s="55">
        <v>7</v>
      </c>
      <c r="D8" s="56">
        <v>54575</v>
      </c>
      <c r="E8" s="57">
        <v>54575</v>
      </c>
      <c r="F8" s="65">
        <v>1350000</v>
      </c>
    </row>
    <row r="9" spans="1:6" s="16" customFormat="1" ht="11.25" customHeight="1" x14ac:dyDescent="0.2">
      <c r="A9" s="46" t="s">
        <v>1631</v>
      </c>
      <c r="B9" s="62">
        <v>725000</v>
      </c>
      <c r="C9" s="55">
        <v>7.375</v>
      </c>
      <c r="D9" s="56">
        <v>47604</v>
      </c>
      <c r="E9" s="57">
        <v>47604</v>
      </c>
      <c r="F9" s="65">
        <v>7250</v>
      </c>
    </row>
    <row r="10" spans="1:6" s="16" customFormat="1" ht="11.25" customHeight="1" x14ac:dyDescent="0.2">
      <c r="A10" s="46" t="s">
        <v>1631</v>
      </c>
      <c r="B10" s="62">
        <v>850000</v>
      </c>
      <c r="C10" s="55">
        <v>6.5</v>
      </c>
      <c r="D10" s="56">
        <v>54605</v>
      </c>
      <c r="E10" s="57">
        <v>54605</v>
      </c>
      <c r="F10" s="65">
        <v>849055.19140000001</v>
      </c>
    </row>
    <row r="11" spans="1:6" s="16" customFormat="1" ht="11.25" customHeight="1" x14ac:dyDescent="0.2">
      <c r="A11" s="46" t="s">
        <v>2700</v>
      </c>
      <c r="B11" s="62">
        <v>930000</v>
      </c>
      <c r="C11" s="55">
        <v>6</v>
      </c>
      <c r="D11" s="56">
        <v>55213</v>
      </c>
      <c r="E11" s="57">
        <v>55213</v>
      </c>
      <c r="F11" s="65">
        <v>930000</v>
      </c>
    </row>
    <row r="12" spans="1:6" s="16" customFormat="1" ht="11.25" customHeight="1" x14ac:dyDescent="0.2">
      <c r="A12" s="46" t="s">
        <v>2700</v>
      </c>
      <c r="B12" s="62">
        <v>500000</v>
      </c>
      <c r="C12" s="55">
        <v>5</v>
      </c>
      <c r="D12" s="56">
        <v>55319</v>
      </c>
      <c r="E12" s="57">
        <v>55319</v>
      </c>
      <c r="F12" s="65">
        <v>508323.09820000001</v>
      </c>
    </row>
    <row r="13" spans="1:6" s="16" customFormat="1" ht="11.25" customHeight="1" x14ac:dyDescent="0.2">
      <c r="A13" s="46" t="s">
        <v>2700</v>
      </c>
      <c r="B13" s="62">
        <v>5000000</v>
      </c>
      <c r="C13" s="55">
        <v>5.75</v>
      </c>
      <c r="D13" s="56">
        <v>55397</v>
      </c>
      <c r="E13" s="57">
        <v>55397</v>
      </c>
      <c r="F13" s="65">
        <v>5000000</v>
      </c>
    </row>
    <row r="14" spans="1:6" s="16" customFormat="1" ht="11.25" customHeight="1" x14ac:dyDescent="0.2">
      <c r="A14" s="46" t="s">
        <v>2442</v>
      </c>
      <c r="B14" s="62">
        <v>1000000</v>
      </c>
      <c r="C14" s="55">
        <v>4.5</v>
      </c>
      <c r="D14" s="56">
        <v>52444</v>
      </c>
      <c r="E14" s="57">
        <v>52444</v>
      </c>
      <c r="F14" s="65">
        <v>665590</v>
      </c>
    </row>
    <row r="15" spans="1:6" s="16" customFormat="1" ht="11.25" customHeight="1" x14ac:dyDescent="0.2">
      <c r="A15" s="46" t="s">
        <v>1832</v>
      </c>
      <c r="B15" s="62">
        <v>800000</v>
      </c>
      <c r="C15" s="55">
        <v>5.5</v>
      </c>
      <c r="D15" s="56">
        <v>54940</v>
      </c>
      <c r="E15" s="57">
        <v>54940</v>
      </c>
      <c r="F15" s="65">
        <v>801648.6936</v>
      </c>
    </row>
    <row r="16" spans="1:6" s="16" customFormat="1" ht="11.25" customHeight="1" x14ac:dyDescent="0.2">
      <c r="A16" s="46" t="s">
        <v>1590</v>
      </c>
      <c r="B16" s="62">
        <v>225000</v>
      </c>
      <c r="C16" s="55">
        <v>8</v>
      </c>
      <c r="D16" s="56">
        <v>46722</v>
      </c>
      <c r="E16" s="57">
        <v>46722</v>
      </c>
      <c r="F16" s="65">
        <v>225000</v>
      </c>
    </row>
    <row r="17" spans="1:6" s="16" customFormat="1" ht="11.25" customHeight="1" x14ac:dyDescent="0.2">
      <c r="A17" s="46" t="s">
        <v>1590</v>
      </c>
      <c r="B17" s="62">
        <v>250000</v>
      </c>
      <c r="C17" s="55">
        <v>7</v>
      </c>
      <c r="D17" s="56">
        <v>54575</v>
      </c>
      <c r="E17" s="57">
        <v>54575</v>
      </c>
      <c r="F17" s="65">
        <v>251951.65919999999</v>
      </c>
    </row>
    <row r="18" spans="1:6" s="16" customFormat="1" ht="11.25" customHeight="1" x14ac:dyDescent="0.2">
      <c r="A18" s="46" t="s">
        <v>1125</v>
      </c>
      <c r="B18" s="62">
        <v>550000</v>
      </c>
      <c r="C18" s="55">
        <v>10.5</v>
      </c>
      <c r="D18" s="56">
        <v>46388</v>
      </c>
      <c r="E18" s="57">
        <v>46388</v>
      </c>
      <c r="F18" s="65">
        <v>165000</v>
      </c>
    </row>
    <row r="19" spans="1:6" s="16" customFormat="1" ht="11.25" customHeight="1" x14ac:dyDescent="0.2">
      <c r="A19" s="46" t="s">
        <v>1505</v>
      </c>
      <c r="B19" s="62">
        <v>185000</v>
      </c>
      <c r="C19" s="55">
        <v>5.5</v>
      </c>
      <c r="D19" s="56">
        <v>46296</v>
      </c>
      <c r="E19" s="57">
        <v>46296</v>
      </c>
      <c r="F19" s="65">
        <v>185000</v>
      </c>
    </row>
    <row r="20" spans="1:6" s="16" customFormat="1" ht="11.25" customHeight="1" x14ac:dyDescent="0.2">
      <c r="A20" s="46" t="s">
        <v>1505</v>
      </c>
      <c r="B20" s="62">
        <v>3680000</v>
      </c>
      <c r="C20" s="55">
        <v>4.5</v>
      </c>
      <c r="D20" s="56">
        <v>54697</v>
      </c>
      <c r="E20" s="57">
        <v>54697</v>
      </c>
      <c r="F20" s="65">
        <v>2364657.6</v>
      </c>
    </row>
    <row r="21" spans="1:6" s="16" customFormat="1" ht="11.25" customHeight="1" x14ac:dyDescent="0.2">
      <c r="A21" s="46" t="s">
        <v>2095</v>
      </c>
      <c r="B21" s="62">
        <v>3340000</v>
      </c>
      <c r="C21" s="55">
        <v>5.75</v>
      </c>
      <c r="D21" s="56">
        <v>54940</v>
      </c>
      <c r="E21" s="57">
        <v>54940</v>
      </c>
      <c r="F21" s="65">
        <v>3340000</v>
      </c>
    </row>
    <row r="22" spans="1:6" s="16" customFormat="1" ht="11.25" customHeight="1" x14ac:dyDescent="0.2">
      <c r="A22" s="46" t="s">
        <v>2312</v>
      </c>
      <c r="B22" s="62">
        <v>10000000</v>
      </c>
      <c r="C22" s="55">
        <v>6.25</v>
      </c>
      <c r="D22" s="56">
        <v>50612</v>
      </c>
      <c r="E22" s="57">
        <v>50612</v>
      </c>
      <c r="F22" s="65">
        <v>10000000</v>
      </c>
    </row>
    <row r="23" spans="1:6" s="16" customFormat="1" ht="11.25" customHeight="1" x14ac:dyDescent="0.2">
      <c r="A23" s="46" t="s">
        <v>2312</v>
      </c>
      <c r="B23" s="62">
        <v>5000000</v>
      </c>
      <c r="C23" s="55">
        <v>6.25</v>
      </c>
      <c r="D23" s="56">
        <v>49192</v>
      </c>
      <c r="E23" s="57">
        <v>49192</v>
      </c>
      <c r="F23" s="65">
        <v>5000000</v>
      </c>
    </row>
    <row r="24" spans="1:6" s="16" customFormat="1" ht="11.25" customHeight="1" x14ac:dyDescent="0.2">
      <c r="A24" s="46" t="s">
        <v>2312</v>
      </c>
      <c r="B24" s="62">
        <v>10000000</v>
      </c>
      <c r="C24" s="55">
        <v>6.95</v>
      </c>
      <c r="D24" s="56">
        <v>52534</v>
      </c>
      <c r="E24" s="57">
        <v>52534</v>
      </c>
      <c r="F24" s="65">
        <v>10000000</v>
      </c>
    </row>
    <row r="25" spans="1:6" s="16" customFormat="1" ht="11.25" customHeight="1" x14ac:dyDescent="0.2">
      <c r="A25" s="46" t="s">
        <v>2312</v>
      </c>
      <c r="B25" s="62">
        <v>15000000</v>
      </c>
      <c r="C25" s="55">
        <v>6.17</v>
      </c>
      <c r="D25" s="56">
        <v>48925</v>
      </c>
      <c r="E25" s="57">
        <v>48925</v>
      </c>
      <c r="F25" s="65">
        <v>15000000</v>
      </c>
    </row>
    <row r="26" spans="1:6" s="16" customFormat="1" ht="11.25" customHeight="1" x14ac:dyDescent="0.2">
      <c r="A26" s="46" t="s">
        <v>2312</v>
      </c>
      <c r="B26" s="62">
        <v>15000000</v>
      </c>
      <c r="C26" s="55">
        <v>6.32</v>
      </c>
      <c r="D26" s="56">
        <v>52593</v>
      </c>
      <c r="E26" s="57">
        <v>52593</v>
      </c>
      <c r="F26" s="65">
        <v>15000000</v>
      </c>
    </row>
    <row r="27" spans="1:6" s="16" customFormat="1" ht="11.25" customHeight="1" x14ac:dyDescent="0.2">
      <c r="A27" s="46" t="s">
        <v>1168</v>
      </c>
      <c r="B27" s="62">
        <v>10000000</v>
      </c>
      <c r="C27" s="55">
        <v>6</v>
      </c>
      <c r="D27" s="56">
        <v>48785</v>
      </c>
      <c r="E27" s="57">
        <v>48785</v>
      </c>
      <c r="F27" s="65">
        <v>10000000</v>
      </c>
    </row>
    <row r="28" spans="1:6" s="16" customFormat="1" ht="11.25" customHeight="1" x14ac:dyDescent="0.2">
      <c r="A28" s="46" t="s">
        <v>1168</v>
      </c>
      <c r="B28" s="62">
        <v>4000000</v>
      </c>
      <c r="C28" s="55">
        <v>6</v>
      </c>
      <c r="D28" s="56">
        <v>52436</v>
      </c>
      <c r="E28" s="57">
        <v>52436</v>
      </c>
      <c r="F28" s="65">
        <v>4000000</v>
      </c>
    </row>
    <row r="29" spans="1:6" s="16" customFormat="1" ht="11.25" customHeight="1" x14ac:dyDescent="0.2">
      <c r="A29" s="46" t="s">
        <v>1168</v>
      </c>
      <c r="B29" s="62">
        <v>9000000</v>
      </c>
      <c r="C29" s="55">
        <v>6.2</v>
      </c>
      <c r="D29" s="56">
        <v>50767</v>
      </c>
      <c r="E29" s="57">
        <v>50767</v>
      </c>
      <c r="F29" s="65">
        <v>9000000</v>
      </c>
    </row>
    <row r="30" spans="1:6" s="16" customFormat="1" ht="11.25" customHeight="1" x14ac:dyDescent="0.2">
      <c r="A30" s="46" t="s">
        <v>2753</v>
      </c>
      <c r="B30" s="62">
        <v>10000000</v>
      </c>
      <c r="C30" s="55">
        <v>6</v>
      </c>
      <c r="D30" s="56">
        <v>46961</v>
      </c>
      <c r="E30" s="57">
        <v>46961</v>
      </c>
      <c r="F30" s="65">
        <v>10000000</v>
      </c>
    </row>
    <row r="31" spans="1:6" s="16" customFormat="1" ht="11.25" customHeight="1" x14ac:dyDescent="0.2">
      <c r="A31" s="46" t="s">
        <v>1833</v>
      </c>
      <c r="B31" s="62">
        <v>360000</v>
      </c>
      <c r="C31" s="55">
        <v>6.5</v>
      </c>
      <c r="D31" s="56">
        <v>46174</v>
      </c>
      <c r="E31" s="57">
        <v>46174</v>
      </c>
      <c r="F31" s="65">
        <v>360000</v>
      </c>
    </row>
    <row r="32" spans="1:6" s="16" customFormat="1" ht="11.25" customHeight="1" x14ac:dyDescent="0.2">
      <c r="A32" s="46" t="s">
        <v>1369</v>
      </c>
      <c r="B32" s="62">
        <v>700000</v>
      </c>
      <c r="C32" s="55">
        <v>6.5</v>
      </c>
      <c r="D32" s="56">
        <v>54575</v>
      </c>
      <c r="E32" s="57">
        <v>54575</v>
      </c>
      <c r="F32" s="65">
        <v>700000</v>
      </c>
    </row>
    <row r="33" spans="1:6" s="16" customFormat="1" ht="11.25" customHeight="1" x14ac:dyDescent="0.2">
      <c r="A33" s="46" t="s">
        <v>1731</v>
      </c>
      <c r="B33" s="62">
        <v>650000</v>
      </c>
      <c r="C33" s="55">
        <v>6.5</v>
      </c>
      <c r="D33" s="56">
        <v>54728</v>
      </c>
      <c r="E33" s="57">
        <v>54728</v>
      </c>
      <c r="F33" s="65">
        <v>458152.5</v>
      </c>
    </row>
    <row r="34" spans="1:6" s="16" customFormat="1" ht="11.25" customHeight="1" x14ac:dyDescent="0.2">
      <c r="A34" s="46" t="s">
        <v>1731</v>
      </c>
      <c r="B34" s="62">
        <v>825000</v>
      </c>
      <c r="C34" s="55">
        <v>7.5</v>
      </c>
      <c r="D34" s="56">
        <v>49796</v>
      </c>
      <c r="E34" s="57">
        <v>49796</v>
      </c>
      <c r="F34" s="65">
        <v>825000</v>
      </c>
    </row>
    <row r="35" spans="1:6" s="16" customFormat="1" ht="11.25" customHeight="1" x14ac:dyDescent="0.2">
      <c r="A35" s="46" t="s">
        <v>1964</v>
      </c>
      <c r="B35" s="62">
        <v>1700000</v>
      </c>
      <c r="C35" s="55">
        <v>6.75</v>
      </c>
      <c r="D35" s="56">
        <v>55854</v>
      </c>
      <c r="E35" s="57">
        <v>55854</v>
      </c>
      <c r="F35" s="65">
        <v>493000</v>
      </c>
    </row>
    <row r="36" spans="1:6" s="16" customFormat="1" ht="11.25" customHeight="1" x14ac:dyDescent="0.2">
      <c r="A36" s="46" t="s">
        <v>1506</v>
      </c>
      <c r="B36" s="62">
        <v>395000</v>
      </c>
      <c r="C36" s="55">
        <v>6.625</v>
      </c>
      <c r="D36" s="56">
        <v>52597</v>
      </c>
      <c r="E36" s="57">
        <v>52597</v>
      </c>
      <c r="F36" s="65">
        <v>381312.4926</v>
      </c>
    </row>
    <row r="37" spans="1:6" s="16" customFormat="1" ht="11.25" customHeight="1" x14ac:dyDescent="0.2">
      <c r="A37" s="46" t="s">
        <v>1506</v>
      </c>
      <c r="B37" s="62">
        <v>245000</v>
      </c>
      <c r="C37" s="55">
        <v>5.875</v>
      </c>
      <c r="D37" s="56">
        <v>54970</v>
      </c>
      <c r="E37" s="57">
        <v>54970</v>
      </c>
      <c r="F37" s="65">
        <v>245000</v>
      </c>
    </row>
    <row r="38" spans="1:6" s="16" customFormat="1" ht="11.25" customHeight="1" x14ac:dyDescent="0.2">
      <c r="A38" s="46" t="s">
        <v>1732</v>
      </c>
      <c r="B38" s="62">
        <v>2835000</v>
      </c>
      <c r="C38" s="55">
        <v>6.5</v>
      </c>
      <c r="D38" s="56">
        <v>54758</v>
      </c>
      <c r="E38" s="57">
        <v>54758</v>
      </c>
      <c r="F38" s="65">
        <v>2835000</v>
      </c>
    </row>
    <row r="39" spans="1:6" s="16" customFormat="1" ht="11.25" customHeight="1" x14ac:dyDescent="0.2">
      <c r="A39" s="46" t="s">
        <v>2172</v>
      </c>
      <c r="B39" s="62">
        <v>2595000</v>
      </c>
      <c r="C39" s="55">
        <v>6.125</v>
      </c>
      <c r="D39" s="56">
        <v>55062</v>
      </c>
      <c r="E39" s="57">
        <v>55062</v>
      </c>
      <c r="F39" s="65">
        <v>2595000</v>
      </c>
    </row>
    <row r="40" spans="1:6" s="16" customFormat="1" ht="11.25" customHeight="1" x14ac:dyDescent="0.2">
      <c r="A40" s="46" t="s">
        <v>1507</v>
      </c>
      <c r="B40" s="62">
        <v>550000</v>
      </c>
      <c r="C40" s="55">
        <v>7</v>
      </c>
      <c r="D40" s="56">
        <v>54393</v>
      </c>
      <c r="E40" s="57">
        <v>54393</v>
      </c>
      <c r="F40" s="65">
        <v>546602.48129999998</v>
      </c>
    </row>
    <row r="41" spans="1:6" s="16" customFormat="1" ht="11.25" customHeight="1" x14ac:dyDescent="0.2">
      <c r="A41" s="46" t="s">
        <v>1591</v>
      </c>
      <c r="B41" s="62">
        <v>500000</v>
      </c>
      <c r="C41" s="55">
        <v>6.5</v>
      </c>
      <c r="D41" s="56">
        <v>54210</v>
      </c>
      <c r="E41" s="57">
        <v>54210</v>
      </c>
      <c r="F41" s="65">
        <v>478787.68339999998</v>
      </c>
    </row>
    <row r="42" spans="1:6" s="16" customFormat="1" ht="11.25" customHeight="1" x14ac:dyDescent="0.2">
      <c r="A42" s="46" t="s">
        <v>1709</v>
      </c>
      <c r="B42" s="62">
        <v>4250000</v>
      </c>
      <c r="C42" s="55">
        <v>4.625</v>
      </c>
      <c r="D42" s="56">
        <v>55397</v>
      </c>
      <c r="E42" s="57">
        <v>55397</v>
      </c>
      <c r="F42" s="65">
        <v>2941000</v>
      </c>
    </row>
    <row r="43" spans="1:6" s="16" customFormat="1" ht="11.25" customHeight="1" x14ac:dyDescent="0.2">
      <c r="A43" s="46" t="s">
        <v>1709</v>
      </c>
      <c r="B43" s="62">
        <v>225000</v>
      </c>
      <c r="C43" s="55">
        <v>8</v>
      </c>
      <c r="D43" s="56">
        <v>46631</v>
      </c>
      <c r="E43" s="57">
        <v>46631</v>
      </c>
      <c r="F43" s="65">
        <v>225000</v>
      </c>
    </row>
    <row r="44" spans="1:6" s="16" customFormat="1" ht="11.25" customHeight="1" x14ac:dyDescent="0.2">
      <c r="A44" s="46" t="s">
        <v>1546</v>
      </c>
      <c r="B44" s="62">
        <v>2984109.3875000002</v>
      </c>
      <c r="C44" s="55">
        <v>6.25</v>
      </c>
      <c r="D44" s="56">
        <v>47818</v>
      </c>
      <c r="E44" s="57">
        <v>47818</v>
      </c>
      <c r="F44" s="65">
        <v>2512998.64</v>
      </c>
    </row>
    <row r="45" spans="1:6" s="16" customFormat="1" ht="11.25" customHeight="1" x14ac:dyDescent="0.2">
      <c r="A45" s="46" t="s">
        <v>2512</v>
      </c>
      <c r="B45" s="62">
        <v>3155000</v>
      </c>
      <c r="C45" s="55">
        <v>4.25</v>
      </c>
      <c r="D45" s="56">
        <v>55975</v>
      </c>
      <c r="E45" s="57">
        <v>55975</v>
      </c>
      <c r="F45" s="65">
        <v>1577500</v>
      </c>
    </row>
    <row r="46" spans="1:6" s="16" customFormat="1" ht="11.25" customHeight="1" x14ac:dyDescent="0.2">
      <c r="A46" s="46" t="s">
        <v>1508</v>
      </c>
      <c r="B46" s="62">
        <v>750000</v>
      </c>
      <c r="C46" s="55">
        <v>6.5</v>
      </c>
      <c r="D46" s="56">
        <v>50740</v>
      </c>
      <c r="E46" s="57">
        <v>50740</v>
      </c>
      <c r="F46" s="65">
        <v>285000</v>
      </c>
    </row>
    <row r="47" spans="1:6" s="16" customFormat="1" ht="11.25" customHeight="1" x14ac:dyDescent="0.2">
      <c r="A47" s="46" t="s">
        <v>2253</v>
      </c>
      <c r="B47" s="62">
        <v>900000</v>
      </c>
      <c r="C47" s="55">
        <v>5.5</v>
      </c>
      <c r="D47" s="56">
        <v>55397</v>
      </c>
      <c r="E47" s="57">
        <v>55397</v>
      </c>
      <c r="F47" s="65">
        <v>900000</v>
      </c>
    </row>
    <row r="48" spans="1:6" s="16" customFormat="1" ht="11.25" customHeight="1" x14ac:dyDescent="0.2">
      <c r="A48" s="46" t="s">
        <v>2443</v>
      </c>
      <c r="B48" s="62">
        <v>250000</v>
      </c>
      <c r="C48" s="55">
        <v>5.375</v>
      </c>
      <c r="D48" s="56">
        <v>46919</v>
      </c>
      <c r="E48" s="57">
        <v>46919</v>
      </c>
      <c r="F48" s="65">
        <v>250000</v>
      </c>
    </row>
    <row r="49" spans="1:6" s="16" customFormat="1" ht="11.25" customHeight="1" x14ac:dyDescent="0.2">
      <c r="A49" s="46" t="s">
        <v>1632</v>
      </c>
      <c r="B49" s="62">
        <v>1010000</v>
      </c>
      <c r="C49" s="55">
        <v>6</v>
      </c>
      <c r="D49" s="56">
        <v>54514</v>
      </c>
      <c r="E49" s="57">
        <v>54514</v>
      </c>
      <c r="F49" s="65">
        <v>995422.44709999999</v>
      </c>
    </row>
    <row r="50" spans="1:6" s="16" customFormat="1" ht="11.25" customHeight="1" x14ac:dyDescent="0.2">
      <c r="A50" s="46" t="s">
        <v>1632</v>
      </c>
      <c r="B50" s="62">
        <v>730000</v>
      </c>
      <c r="C50" s="55">
        <v>7.5</v>
      </c>
      <c r="D50" s="56">
        <v>49035</v>
      </c>
      <c r="E50" s="57">
        <v>49035</v>
      </c>
      <c r="F50" s="65">
        <v>730000</v>
      </c>
    </row>
    <row r="51" spans="1:6" s="16" customFormat="1" ht="11.25" customHeight="1" x14ac:dyDescent="0.2">
      <c r="A51" s="46" t="s">
        <v>1632</v>
      </c>
      <c r="B51" s="62">
        <v>1000000</v>
      </c>
      <c r="C51" s="55">
        <v>7</v>
      </c>
      <c r="D51" s="56">
        <v>54605</v>
      </c>
      <c r="E51" s="57">
        <v>54605</v>
      </c>
      <c r="F51" s="65">
        <v>500000</v>
      </c>
    </row>
    <row r="52" spans="1:6" s="16" customFormat="1" ht="11.25" customHeight="1" x14ac:dyDescent="0.2">
      <c r="A52" s="46" t="s">
        <v>1632</v>
      </c>
      <c r="B52" s="62">
        <v>2690000</v>
      </c>
      <c r="C52" s="55">
        <v>5.75</v>
      </c>
      <c r="D52" s="56">
        <v>55123</v>
      </c>
      <c r="E52" s="57">
        <v>55123</v>
      </c>
      <c r="F52" s="65">
        <v>1054076.5</v>
      </c>
    </row>
    <row r="53" spans="1:6" s="16" customFormat="1" ht="11.25" customHeight="1" x14ac:dyDescent="0.2">
      <c r="A53" s="46" t="s">
        <v>1509</v>
      </c>
      <c r="B53" s="62">
        <v>3200000</v>
      </c>
      <c r="C53" s="55">
        <v>6.75</v>
      </c>
      <c r="D53" s="56">
        <v>54758</v>
      </c>
      <c r="E53" s="57">
        <v>54758</v>
      </c>
      <c r="F53" s="65">
        <v>1568000</v>
      </c>
    </row>
    <row r="54" spans="1:6" s="16" customFormat="1" ht="11.25" customHeight="1" x14ac:dyDescent="0.2">
      <c r="A54" s="46" t="s">
        <v>1509</v>
      </c>
      <c r="B54" s="62">
        <v>3500000</v>
      </c>
      <c r="C54" s="55">
        <v>6.5</v>
      </c>
      <c r="D54" s="56">
        <v>54970</v>
      </c>
      <c r="E54" s="57">
        <v>54970</v>
      </c>
      <c r="F54" s="65">
        <v>1925000</v>
      </c>
    </row>
    <row r="55" spans="1:6" s="16" customFormat="1" ht="11.25" customHeight="1" x14ac:dyDescent="0.2">
      <c r="A55" s="46" t="s">
        <v>1509</v>
      </c>
      <c r="B55" s="62">
        <v>1865000</v>
      </c>
      <c r="C55" s="55">
        <v>4.625</v>
      </c>
      <c r="D55" s="56">
        <v>57285</v>
      </c>
      <c r="E55" s="57">
        <v>57285</v>
      </c>
      <c r="F55" s="65">
        <v>1264898.95</v>
      </c>
    </row>
    <row r="56" spans="1:6" s="16" customFormat="1" ht="11.25" customHeight="1" x14ac:dyDescent="0.2">
      <c r="A56" s="46" t="s">
        <v>1733</v>
      </c>
      <c r="B56" s="62">
        <v>400000</v>
      </c>
      <c r="C56" s="55">
        <v>7</v>
      </c>
      <c r="D56" s="56">
        <v>54575</v>
      </c>
      <c r="E56" s="57">
        <v>54575</v>
      </c>
      <c r="F56" s="65">
        <v>400000</v>
      </c>
    </row>
    <row r="57" spans="1:6" s="16" customFormat="1" ht="11.25" customHeight="1" x14ac:dyDescent="0.2">
      <c r="A57" s="46" t="s">
        <v>1733</v>
      </c>
      <c r="B57" s="62">
        <v>850000</v>
      </c>
      <c r="C57" s="55">
        <v>7</v>
      </c>
      <c r="D57" s="56">
        <v>54789</v>
      </c>
      <c r="E57" s="57">
        <v>54789</v>
      </c>
      <c r="F57" s="65">
        <v>852496.51379999996</v>
      </c>
    </row>
    <row r="58" spans="1:6" s="16" customFormat="1" ht="11.25" customHeight="1" x14ac:dyDescent="0.2">
      <c r="A58" s="46" t="s">
        <v>1733</v>
      </c>
      <c r="B58" s="62">
        <v>210000</v>
      </c>
      <c r="C58" s="55">
        <v>8</v>
      </c>
      <c r="D58" s="56">
        <v>46388</v>
      </c>
      <c r="E58" s="57">
        <v>46388</v>
      </c>
      <c r="F58" s="65">
        <v>210000</v>
      </c>
    </row>
    <row r="59" spans="1:6" s="16" customFormat="1" ht="11.25" customHeight="1" x14ac:dyDescent="0.2">
      <c r="A59" s="46" t="s">
        <v>1126</v>
      </c>
      <c r="B59" s="62">
        <v>250000</v>
      </c>
      <c r="C59" s="55">
        <v>5.625</v>
      </c>
      <c r="D59" s="56">
        <v>47939</v>
      </c>
      <c r="E59" s="57">
        <v>47939</v>
      </c>
      <c r="F59" s="65">
        <v>249223.73550000001</v>
      </c>
    </row>
    <row r="60" spans="1:6" s="16" customFormat="1" ht="11.25" customHeight="1" thickBot="1" x14ac:dyDescent="0.25">
      <c r="A60" s="46" t="s">
        <v>51</v>
      </c>
      <c r="B60" s="67">
        <f>SUBTOTAL(9,B8:B59)</f>
        <v>146959109.38749999</v>
      </c>
      <c r="C60" s="68"/>
      <c r="D60" s="69"/>
      <c r="E60" s="70"/>
      <c r="F60" s="71">
        <f>SUBTOTAL(9,F8:F59)</f>
        <v>133001948.18609998</v>
      </c>
    </row>
    <row r="61" spans="1:6" s="16" customFormat="1" ht="11.25" customHeight="1" x14ac:dyDescent="0.2">
      <c r="A61" s="47"/>
      <c r="B61" s="63"/>
      <c r="C61" s="58"/>
      <c r="D61" s="59"/>
      <c r="E61" s="60"/>
      <c r="F61" s="66"/>
    </row>
    <row r="62" spans="1:6" s="16" customFormat="1" ht="11.25" customHeight="1" x14ac:dyDescent="0.2">
      <c r="A62" s="46" t="s">
        <v>2859</v>
      </c>
      <c r="B62" s="62">
        <v>3000000</v>
      </c>
      <c r="C62" s="55">
        <v>5.95</v>
      </c>
      <c r="D62" s="56">
        <v>48867</v>
      </c>
      <c r="E62" s="57">
        <v>48867</v>
      </c>
      <c r="F62" s="65">
        <v>2997188.6669000001</v>
      </c>
    </row>
    <row r="63" spans="1:6" s="16" customFormat="1" ht="11.25" customHeight="1" x14ac:dyDescent="0.2">
      <c r="A63" s="46" t="s">
        <v>1064</v>
      </c>
      <c r="B63" s="62">
        <v>826000</v>
      </c>
      <c r="C63" s="55">
        <v>5.375</v>
      </c>
      <c r="D63" s="56">
        <v>45853</v>
      </c>
      <c r="E63" s="57">
        <v>45853</v>
      </c>
      <c r="F63" s="65">
        <v>849658.26489999995</v>
      </c>
    </row>
    <row r="64" spans="1:6" s="16" customFormat="1" ht="11.25" customHeight="1" x14ac:dyDescent="0.2">
      <c r="A64" s="46" t="s">
        <v>53</v>
      </c>
      <c r="B64" s="62">
        <v>8510000</v>
      </c>
      <c r="C64" s="55">
        <v>3.125</v>
      </c>
      <c r="D64" s="56">
        <v>46157</v>
      </c>
      <c r="E64" s="57">
        <v>46157</v>
      </c>
      <c r="F64" s="65">
        <v>8577008.9575999994</v>
      </c>
    </row>
    <row r="65" spans="1:6" s="16" customFormat="1" ht="11.25" customHeight="1" x14ac:dyDescent="0.2">
      <c r="A65" s="46" t="s">
        <v>2249</v>
      </c>
      <c r="B65" s="62">
        <v>5000000</v>
      </c>
      <c r="C65" s="55">
        <v>4.5</v>
      </c>
      <c r="D65" s="56">
        <v>46645</v>
      </c>
      <c r="E65" s="57">
        <v>46645</v>
      </c>
      <c r="F65" s="65">
        <v>5176022.3806999996</v>
      </c>
    </row>
    <row r="66" spans="1:6" s="16" customFormat="1" ht="11.25" customHeight="1" x14ac:dyDescent="0.2">
      <c r="A66" s="46" t="s">
        <v>1834</v>
      </c>
      <c r="B66" s="62">
        <v>4400000</v>
      </c>
      <c r="C66" s="55">
        <v>12</v>
      </c>
      <c r="D66" s="56">
        <v>45901</v>
      </c>
      <c r="E66" s="57">
        <v>45901</v>
      </c>
      <c r="F66" s="65">
        <v>1225840</v>
      </c>
    </row>
    <row r="67" spans="1:6" s="16" customFormat="1" ht="11.25" customHeight="1" x14ac:dyDescent="0.2">
      <c r="A67" s="46" t="s">
        <v>1945</v>
      </c>
      <c r="B67" s="62">
        <v>1456000</v>
      </c>
      <c r="C67" s="55">
        <v>6.875</v>
      </c>
      <c r="D67" s="56">
        <v>45778</v>
      </c>
      <c r="E67" s="57">
        <v>45778</v>
      </c>
      <c r="F67" s="65">
        <v>1520264.2720999999</v>
      </c>
    </row>
    <row r="68" spans="1:6" s="16" customFormat="1" ht="11.25" customHeight="1" x14ac:dyDescent="0.2">
      <c r="A68" s="46" t="s">
        <v>2268</v>
      </c>
      <c r="B68" s="62">
        <v>4810000</v>
      </c>
      <c r="C68" s="55">
        <v>6.875</v>
      </c>
      <c r="D68" s="56">
        <v>46553</v>
      </c>
      <c r="E68" s="57">
        <v>46553</v>
      </c>
      <c r="F68" s="65">
        <v>5290392.4429000001</v>
      </c>
    </row>
    <row r="69" spans="1:6" s="16" customFormat="1" ht="11.25" customHeight="1" thickBot="1" x14ac:dyDescent="0.25">
      <c r="A69" s="47" t="s">
        <v>59</v>
      </c>
      <c r="B69" s="67">
        <f>SUBTOTAL(9,B62:B68)</f>
        <v>28002000</v>
      </c>
      <c r="C69" s="68"/>
      <c r="D69" s="69"/>
      <c r="E69" s="70"/>
      <c r="F69" s="71">
        <f>SUBTOTAL(9,F62:F68)</f>
        <v>25636374.985100001</v>
      </c>
    </row>
    <row r="70" spans="1:6" s="16" customFormat="1" ht="6" customHeight="1" x14ac:dyDescent="0.2">
      <c r="A70" s="47"/>
      <c r="B70" s="62"/>
      <c r="C70" s="55"/>
      <c r="D70" s="56"/>
      <c r="E70" s="57"/>
      <c r="F70" s="65"/>
    </row>
    <row r="71" spans="1:6" s="16" customFormat="1" ht="11.25" customHeight="1" thickBot="1" x14ac:dyDescent="0.25">
      <c r="A71" s="47" t="s">
        <v>60</v>
      </c>
      <c r="B71" s="72">
        <f>B69+B60+B6</f>
        <v>176961109.38749999</v>
      </c>
      <c r="C71" s="73"/>
      <c r="D71" s="74"/>
      <c r="E71" s="74"/>
      <c r="F71" s="75">
        <f t="shared" ref="F71" si="0">F69+F60+F6</f>
        <v>160638323.17119998</v>
      </c>
    </row>
    <row r="72" spans="1:6" s="16" customFormat="1" ht="11.25" customHeight="1" thickBot="1" x14ac:dyDescent="0.25">
      <c r="A72" s="47" t="s">
        <v>61</v>
      </c>
      <c r="B72" s="76"/>
      <c r="C72" s="77"/>
      <c r="D72" s="78"/>
      <c r="E72" s="79"/>
      <c r="F72" s="80">
        <f>F73-F71</f>
        <v>-4250000.6311999857</v>
      </c>
    </row>
    <row r="73" spans="1:6" s="16" customFormat="1" ht="11.25" customHeight="1" thickBot="1" x14ac:dyDescent="0.25">
      <c r="A73" s="47" t="s">
        <v>1124</v>
      </c>
      <c r="B73" s="76"/>
      <c r="C73" s="77"/>
      <c r="D73" s="78"/>
      <c r="E73" s="79"/>
      <c r="F73" s="80">
        <v>156388322.53999999</v>
      </c>
    </row>
    <row r="74" spans="1:6" s="16" customFormat="1" ht="11.25" customHeight="1" x14ac:dyDescent="0.2">
      <c r="A74" s="47"/>
      <c r="B74" s="37"/>
      <c r="C74" s="39"/>
      <c r="D74" s="41"/>
      <c r="E74" s="42"/>
      <c r="F74" s="34"/>
    </row>
    <row r="75" spans="1:6" s="16" customFormat="1" ht="11.25" customHeight="1" x14ac:dyDescent="0.2">
      <c r="A75" s="47"/>
      <c r="B75" s="37"/>
      <c r="C75" s="39"/>
      <c r="D75" s="41"/>
      <c r="E75" s="42"/>
      <c r="F75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74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4" width="8.77734375" style="40" customWidth="1"/>
    <col min="5" max="5" width="8.77734375" style="81" customWidth="1"/>
    <col min="6" max="6" width="15.21875" style="34" customWidth="1"/>
    <col min="7" max="7" width="11.44140625" style="33" customWidth="1"/>
    <col min="8" max="8" width="15.44140625" style="33" bestFit="1" customWidth="1"/>
    <col min="9" max="16384" width="11.44140625" style="33"/>
  </cols>
  <sheetData>
    <row r="1" spans="1:6" s="31" customFormat="1" ht="18.75" customHeight="1" x14ac:dyDescent="0.3">
      <c r="A1" s="130" t="s">
        <v>3309</v>
      </c>
      <c r="B1" s="130"/>
      <c r="C1" s="130"/>
      <c r="D1" s="130"/>
      <c r="E1" s="130"/>
      <c r="F1" s="130"/>
    </row>
    <row r="2" spans="1:6" ht="9" customHeight="1" x14ac:dyDescent="0.2"/>
    <row r="3" spans="1:6" s="32" customFormat="1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82" t="s">
        <v>43</v>
      </c>
    </row>
    <row r="4" spans="1:6" s="32" customFormat="1" ht="15" customHeight="1" x14ac:dyDescent="0.2">
      <c r="A4" s="133"/>
      <c r="B4" s="135"/>
      <c r="C4" s="137"/>
      <c r="D4" s="50" t="s">
        <v>46</v>
      </c>
      <c r="E4" s="83" t="s">
        <v>47</v>
      </c>
      <c r="F4" s="84" t="s">
        <v>48</v>
      </c>
    </row>
    <row r="5" spans="1:6" s="16" customFormat="1" ht="11.25" customHeight="1" x14ac:dyDescent="0.2">
      <c r="A5" s="46" t="s">
        <v>167</v>
      </c>
      <c r="B5" s="61">
        <v>3150000</v>
      </c>
      <c r="C5" s="52">
        <v>2.25</v>
      </c>
      <c r="D5" s="53">
        <v>45611</v>
      </c>
      <c r="E5" s="54">
        <v>45611</v>
      </c>
      <c r="F5" s="64">
        <v>3148714.9476999999</v>
      </c>
    </row>
    <row r="6" spans="1:6" s="16" customFormat="1" ht="11.25" customHeight="1" x14ac:dyDescent="0.2">
      <c r="A6" s="46" t="s">
        <v>167</v>
      </c>
      <c r="B6" s="62">
        <v>1011000</v>
      </c>
      <c r="C6" s="55">
        <v>1.25</v>
      </c>
      <c r="D6" s="56">
        <v>46843</v>
      </c>
      <c r="E6" s="57">
        <v>46843</v>
      </c>
      <c r="F6" s="65">
        <v>1004875.4024</v>
      </c>
    </row>
    <row r="7" spans="1:6" s="16" customFormat="1" ht="11.25" customHeight="1" x14ac:dyDescent="0.2">
      <c r="A7" s="46" t="s">
        <v>167</v>
      </c>
      <c r="B7" s="62">
        <v>3750000</v>
      </c>
      <c r="C7" s="55">
        <v>2.875</v>
      </c>
      <c r="D7" s="56">
        <v>45823</v>
      </c>
      <c r="E7" s="57">
        <v>45823</v>
      </c>
      <c r="F7" s="65">
        <v>3729435.8894000002</v>
      </c>
    </row>
    <row r="8" spans="1:6" s="16" customFormat="1" ht="11.25" customHeight="1" x14ac:dyDescent="0.2">
      <c r="A8" s="46" t="s">
        <v>167</v>
      </c>
      <c r="B8" s="62">
        <v>1300000</v>
      </c>
      <c r="C8" s="55">
        <v>2.875</v>
      </c>
      <c r="D8" s="56">
        <v>45823</v>
      </c>
      <c r="E8" s="57">
        <v>45823</v>
      </c>
      <c r="F8" s="65">
        <v>1294798.7348</v>
      </c>
    </row>
    <row r="9" spans="1:6" s="16" customFormat="1" ht="11.25" customHeight="1" x14ac:dyDescent="0.2">
      <c r="A9" s="46" t="s">
        <v>167</v>
      </c>
      <c r="B9" s="62">
        <v>500000</v>
      </c>
      <c r="C9" s="55">
        <v>2.875</v>
      </c>
      <c r="D9" s="56">
        <v>45823</v>
      </c>
      <c r="E9" s="57">
        <v>45823</v>
      </c>
      <c r="F9" s="65">
        <v>498004.73469999997</v>
      </c>
    </row>
    <row r="10" spans="1:6" s="16" customFormat="1" ht="11.25" customHeight="1" x14ac:dyDescent="0.2">
      <c r="A10" s="46" t="s">
        <v>167</v>
      </c>
      <c r="B10" s="62">
        <v>450000</v>
      </c>
      <c r="C10" s="55">
        <v>2.875</v>
      </c>
      <c r="D10" s="56">
        <v>45823</v>
      </c>
      <c r="E10" s="57">
        <v>45823</v>
      </c>
      <c r="F10" s="65">
        <v>448201.03129999997</v>
      </c>
    </row>
    <row r="11" spans="1:6" s="16" customFormat="1" ht="11.25" customHeight="1" x14ac:dyDescent="0.2">
      <c r="A11" s="46" t="s">
        <v>167</v>
      </c>
      <c r="B11" s="62">
        <v>250000</v>
      </c>
      <c r="C11" s="55">
        <v>0.625</v>
      </c>
      <c r="D11" s="56">
        <v>46234</v>
      </c>
      <c r="E11" s="57">
        <v>46234</v>
      </c>
      <c r="F11" s="65">
        <v>244231.71090000001</v>
      </c>
    </row>
    <row r="12" spans="1:6" s="16" customFormat="1" ht="11.25" customHeight="1" x14ac:dyDescent="0.2">
      <c r="A12" s="46" t="s">
        <v>167</v>
      </c>
      <c r="B12" s="62">
        <v>650000</v>
      </c>
      <c r="C12" s="55">
        <v>1.25</v>
      </c>
      <c r="D12" s="56">
        <v>46873</v>
      </c>
      <c r="E12" s="57">
        <v>46873</v>
      </c>
      <c r="F12" s="65">
        <v>648606.73049999995</v>
      </c>
    </row>
    <row r="13" spans="1:6" s="16" customFormat="1" ht="11.25" customHeight="1" x14ac:dyDescent="0.2">
      <c r="A13" s="46" t="s">
        <v>167</v>
      </c>
      <c r="B13" s="62">
        <v>1900000</v>
      </c>
      <c r="C13" s="55">
        <v>2.25</v>
      </c>
      <c r="D13" s="56">
        <v>45976</v>
      </c>
      <c r="E13" s="57">
        <v>45976</v>
      </c>
      <c r="F13" s="65">
        <v>1882546.0274</v>
      </c>
    </row>
    <row r="14" spans="1:6" s="16" customFormat="1" ht="11.25" customHeight="1" x14ac:dyDescent="0.2">
      <c r="A14" s="46" t="s">
        <v>167</v>
      </c>
      <c r="B14" s="62">
        <v>750000</v>
      </c>
      <c r="C14" s="55">
        <v>2.75</v>
      </c>
      <c r="D14" s="56">
        <v>45838</v>
      </c>
      <c r="E14" s="57">
        <v>45838</v>
      </c>
      <c r="F14" s="65">
        <v>747715.86829999997</v>
      </c>
    </row>
    <row r="15" spans="1:6" s="16" customFormat="1" ht="11.25" customHeight="1" x14ac:dyDescent="0.2">
      <c r="A15" s="46" t="s">
        <v>167</v>
      </c>
      <c r="B15" s="62">
        <v>3800000</v>
      </c>
      <c r="C15" s="55">
        <v>1.25</v>
      </c>
      <c r="D15" s="56">
        <v>46873</v>
      </c>
      <c r="E15" s="57">
        <v>46873</v>
      </c>
      <c r="F15" s="65">
        <v>3791863.1061</v>
      </c>
    </row>
    <row r="16" spans="1:6" s="16" customFormat="1" ht="11.25" customHeight="1" x14ac:dyDescent="0.2">
      <c r="A16" s="46" t="s">
        <v>167</v>
      </c>
      <c r="B16" s="62">
        <v>7500000</v>
      </c>
      <c r="C16" s="55">
        <v>2.875</v>
      </c>
      <c r="D16" s="56">
        <v>45823</v>
      </c>
      <c r="E16" s="57">
        <v>45823</v>
      </c>
      <c r="F16" s="65">
        <v>7453309.0900999997</v>
      </c>
    </row>
    <row r="17" spans="1:6" s="16" customFormat="1" ht="11.25" customHeight="1" x14ac:dyDescent="0.2">
      <c r="A17" s="46" t="s">
        <v>167</v>
      </c>
      <c r="B17" s="62">
        <v>14000000</v>
      </c>
      <c r="C17" s="55">
        <v>3</v>
      </c>
      <c r="D17" s="56">
        <v>45853</v>
      </c>
      <c r="E17" s="57">
        <v>45853</v>
      </c>
      <c r="F17" s="65">
        <v>13904520.774900001</v>
      </c>
    </row>
    <row r="18" spans="1:6" s="16" customFormat="1" ht="11.25" customHeight="1" x14ac:dyDescent="0.2">
      <c r="A18" s="46" t="s">
        <v>167</v>
      </c>
      <c r="B18" s="62">
        <v>150000</v>
      </c>
      <c r="C18" s="55">
        <v>2.25</v>
      </c>
      <c r="D18" s="56">
        <v>45976</v>
      </c>
      <c r="E18" s="57">
        <v>45976</v>
      </c>
      <c r="F18" s="65">
        <v>148622.05480000001</v>
      </c>
    </row>
    <row r="19" spans="1:6" s="16" customFormat="1" ht="11.25" customHeight="1" x14ac:dyDescent="0.2">
      <c r="A19" s="46" t="s">
        <v>167</v>
      </c>
      <c r="B19" s="62">
        <v>1320000</v>
      </c>
      <c r="C19" s="55">
        <v>2.75</v>
      </c>
      <c r="D19" s="56">
        <v>45838</v>
      </c>
      <c r="E19" s="57">
        <v>45838</v>
      </c>
      <c r="F19" s="65">
        <v>1315979.9282</v>
      </c>
    </row>
    <row r="20" spans="1:6" s="16" customFormat="1" ht="11.25" customHeight="1" x14ac:dyDescent="0.2">
      <c r="A20" s="46" t="s">
        <v>167</v>
      </c>
      <c r="B20" s="62">
        <v>1500000</v>
      </c>
      <c r="C20" s="55">
        <v>2.875</v>
      </c>
      <c r="D20" s="56">
        <v>45823</v>
      </c>
      <c r="E20" s="57">
        <v>45823</v>
      </c>
      <c r="F20" s="65">
        <v>1493981.7518</v>
      </c>
    </row>
    <row r="21" spans="1:6" s="16" customFormat="1" ht="11.25" customHeight="1" x14ac:dyDescent="0.2">
      <c r="A21" s="46" t="s">
        <v>167</v>
      </c>
      <c r="B21" s="62">
        <v>861000</v>
      </c>
      <c r="C21" s="55">
        <v>1.25</v>
      </c>
      <c r="D21" s="56">
        <v>46873</v>
      </c>
      <c r="E21" s="57">
        <v>46873</v>
      </c>
      <c r="F21" s="65">
        <v>859156.35109999997</v>
      </c>
    </row>
    <row r="22" spans="1:6" s="16" customFormat="1" ht="11.25" customHeight="1" x14ac:dyDescent="0.2">
      <c r="A22" s="46" t="s">
        <v>167</v>
      </c>
      <c r="B22" s="62">
        <v>5450000</v>
      </c>
      <c r="C22" s="55">
        <v>2.25</v>
      </c>
      <c r="D22" s="56">
        <v>45976</v>
      </c>
      <c r="E22" s="57">
        <v>45976</v>
      </c>
      <c r="F22" s="65">
        <v>5442567.4124999996</v>
      </c>
    </row>
    <row r="23" spans="1:6" s="16" customFormat="1" ht="11.25" customHeight="1" x14ac:dyDescent="0.2">
      <c r="A23" s="46" t="s">
        <v>167</v>
      </c>
      <c r="B23" s="62">
        <v>4000000</v>
      </c>
      <c r="C23" s="55">
        <v>2.75</v>
      </c>
      <c r="D23" s="56">
        <v>46798</v>
      </c>
      <c r="E23" s="57">
        <v>46798</v>
      </c>
      <c r="F23" s="65">
        <v>3957104.5665000002</v>
      </c>
    </row>
    <row r="24" spans="1:6" s="16" customFormat="1" ht="11.25" customHeight="1" x14ac:dyDescent="0.2">
      <c r="A24" s="46" t="s">
        <v>167</v>
      </c>
      <c r="B24" s="62">
        <v>5100000</v>
      </c>
      <c r="C24" s="55">
        <v>2.75</v>
      </c>
      <c r="D24" s="56">
        <v>45716</v>
      </c>
      <c r="E24" s="57">
        <v>45716</v>
      </c>
      <c r="F24" s="65">
        <v>5091325.2132000001</v>
      </c>
    </row>
    <row r="25" spans="1:6" s="16" customFormat="1" ht="11.25" customHeight="1" x14ac:dyDescent="0.2">
      <c r="A25" s="46" t="s">
        <v>167</v>
      </c>
      <c r="B25" s="62">
        <v>930000</v>
      </c>
      <c r="C25" s="55">
        <v>2.75</v>
      </c>
      <c r="D25" s="56">
        <v>45838</v>
      </c>
      <c r="E25" s="57">
        <v>45838</v>
      </c>
      <c r="F25" s="65">
        <v>927181.52709999995</v>
      </c>
    </row>
    <row r="26" spans="1:6" s="16" customFormat="1" ht="11.25" customHeight="1" x14ac:dyDescent="0.2">
      <c r="A26" s="46" t="s">
        <v>167</v>
      </c>
      <c r="B26" s="62">
        <v>5000000</v>
      </c>
      <c r="C26" s="55">
        <v>2.875</v>
      </c>
      <c r="D26" s="56">
        <v>45869</v>
      </c>
      <c r="E26" s="57">
        <v>45869</v>
      </c>
      <c r="F26" s="65">
        <v>4981309.3713999996</v>
      </c>
    </row>
    <row r="27" spans="1:6" s="16" customFormat="1" ht="11.25" customHeight="1" x14ac:dyDescent="0.2">
      <c r="A27" s="46" t="s">
        <v>167</v>
      </c>
      <c r="B27" s="62">
        <v>7689000</v>
      </c>
      <c r="C27" s="55">
        <v>1.25</v>
      </c>
      <c r="D27" s="56">
        <v>46873</v>
      </c>
      <c r="E27" s="57">
        <v>46873</v>
      </c>
      <c r="F27" s="65">
        <v>7672523.3832</v>
      </c>
    </row>
    <row r="28" spans="1:6" s="16" customFormat="1" ht="11.25" customHeight="1" x14ac:dyDescent="0.2">
      <c r="A28" s="46" t="s">
        <v>167</v>
      </c>
      <c r="B28" s="62">
        <v>16000000</v>
      </c>
      <c r="C28" s="55">
        <v>2.875</v>
      </c>
      <c r="D28" s="56">
        <v>45823</v>
      </c>
      <c r="E28" s="57">
        <v>45823</v>
      </c>
      <c r="F28" s="65">
        <v>15936020.966399999</v>
      </c>
    </row>
    <row r="29" spans="1:6" s="16" customFormat="1" ht="11.25" customHeight="1" x14ac:dyDescent="0.2">
      <c r="A29" s="46" t="s">
        <v>167</v>
      </c>
      <c r="B29" s="62">
        <v>1000000</v>
      </c>
      <c r="C29" s="55">
        <v>3</v>
      </c>
      <c r="D29" s="56">
        <v>45853</v>
      </c>
      <c r="E29" s="57">
        <v>45853</v>
      </c>
      <c r="F29" s="65">
        <v>993201.88809999998</v>
      </c>
    </row>
    <row r="30" spans="1:6" s="16" customFormat="1" ht="11.25" customHeight="1" x14ac:dyDescent="0.2">
      <c r="A30" s="46" t="s">
        <v>167</v>
      </c>
      <c r="B30" s="62">
        <v>15000000</v>
      </c>
      <c r="C30" s="55">
        <v>3.5</v>
      </c>
      <c r="D30" s="56">
        <v>45915</v>
      </c>
      <c r="E30" s="57">
        <v>45915</v>
      </c>
      <c r="F30" s="65">
        <v>14919104.2292</v>
      </c>
    </row>
    <row r="31" spans="1:6" s="16" customFormat="1" ht="11.25" customHeight="1" thickBot="1" x14ac:dyDescent="0.25">
      <c r="A31" s="47" t="s">
        <v>49</v>
      </c>
      <c r="B31" s="67">
        <f>SUM(B5:B30)</f>
        <v>103011000</v>
      </c>
      <c r="C31" s="68"/>
      <c r="D31" s="69"/>
      <c r="E31" s="70"/>
      <c r="F31" s="71">
        <f>SUM(F5:F30)</f>
        <v>102534902.692</v>
      </c>
    </row>
    <row r="32" spans="1:6" s="16" customFormat="1" ht="11.25" customHeight="1" x14ac:dyDescent="0.2">
      <c r="A32" s="47"/>
      <c r="B32" s="63"/>
      <c r="C32" s="58"/>
      <c r="D32" s="59"/>
      <c r="E32" s="60"/>
      <c r="F32" s="66"/>
    </row>
    <row r="33" spans="1:6" s="16" customFormat="1" ht="11.25" customHeight="1" x14ac:dyDescent="0.2">
      <c r="A33" s="46" t="s">
        <v>168</v>
      </c>
      <c r="B33" s="62">
        <v>6950000</v>
      </c>
      <c r="C33" s="55">
        <v>3</v>
      </c>
      <c r="D33" s="56">
        <v>48884</v>
      </c>
      <c r="E33" s="57">
        <v>48884</v>
      </c>
      <c r="F33" s="65">
        <v>6945014.2233999996</v>
      </c>
    </row>
    <row r="34" spans="1:6" s="16" customFormat="1" ht="11.25" customHeight="1" x14ac:dyDescent="0.2">
      <c r="A34" s="46" t="s">
        <v>169</v>
      </c>
      <c r="B34" s="62">
        <v>1615000</v>
      </c>
      <c r="C34" s="55">
        <v>5</v>
      </c>
      <c r="D34" s="56">
        <v>49157</v>
      </c>
      <c r="E34" s="57">
        <v>49157</v>
      </c>
      <c r="F34" s="65">
        <v>1672431.9871</v>
      </c>
    </row>
    <row r="35" spans="1:6" s="16" customFormat="1" ht="11.25" customHeight="1" x14ac:dyDescent="0.2">
      <c r="A35" s="46" t="s">
        <v>169</v>
      </c>
      <c r="B35" s="62">
        <v>7335000</v>
      </c>
      <c r="C35" s="55">
        <v>5</v>
      </c>
      <c r="D35" s="56">
        <v>49157</v>
      </c>
      <c r="E35" s="57">
        <v>49157</v>
      </c>
      <c r="F35" s="65">
        <v>7595844.3503999999</v>
      </c>
    </row>
    <row r="36" spans="1:6" s="16" customFormat="1" ht="11.25" customHeight="1" x14ac:dyDescent="0.2">
      <c r="A36" s="46" t="s">
        <v>3237</v>
      </c>
      <c r="B36" s="62">
        <v>2000000</v>
      </c>
      <c r="C36" s="55">
        <v>3.5</v>
      </c>
      <c r="D36" s="56">
        <v>47818</v>
      </c>
      <c r="E36" s="57">
        <v>47818</v>
      </c>
      <c r="F36" s="65">
        <v>1991782.2050000001</v>
      </c>
    </row>
    <row r="37" spans="1:6" s="16" customFormat="1" ht="11.25" customHeight="1" x14ac:dyDescent="0.2">
      <c r="A37" s="46" t="s">
        <v>3237</v>
      </c>
      <c r="B37" s="62">
        <v>1500000</v>
      </c>
      <c r="C37" s="55">
        <v>3</v>
      </c>
      <c r="D37" s="56">
        <v>47027</v>
      </c>
      <c r="E37" s="57">
        <v>47027</v>
      </c>
      <c r="F37" s="65">
        <v>1490641.61</v>
      </c>
    </row>
    <row r="38" spans="1:6" s="16" customFormat="1" ht="11.25" customHeight="1" x14ac:dyDescent="0.2">
      <c r="A38" s="46" t="s">
        <v>3237</v>
      </c>
      <c r="B38" s="62">
        <v>2500000</v>
      </c>
      <c r="C38" s="55">
        <v>4</v>
      </c>
      <c r="D38" s="56">
        <v>48458</v>
      </c>
      <c r="E38" s="57">
        <v>48458</v>
      </c>
      <c r="F38" s="65">
        <v>2553728.0614999998</v>
      </c>
    </row>
    <row r="39" spans="1:6" s="16" customFormat="1" ht="11.25" customHeight="1" x14ac:dyDescent="0.2">
      <c r="A39" s="46" t="s">
        <v>3237</v>
      </c>
      <c r="B39" s="62">
        <v>5000000</v>
      </c>
      <c r="C39" s="55">
        <v>4</v>
      </c>
      <c r="D39" s="56">
        <v>49157</v>
      </c>
      <c r="E39" s="57">
        <v>49157</v>
      </c>
      <c r="F39" s="65">
        <v>5028732.4584999997</v>
      </c>
    </row>
    <row r="40" spans="1:6" s="16" customFormat="1" ht="11.25" customHeight="1" x14ac:dyDescent="0.2">
      <c r="A40" s="46" t="s">
        <v>3237</v>
      </c>
      <c r="B40" s="62">
        <v>5000000</v>
      </c>
      <c r="C40" s="55">
        <v>3.375</v>
      </c>
      <c r="D40" s="56">
        <v>48823</v>
      </c>
      <c r="E40" s="57">
        <v>48823</v>
      </c>
      <c r="F40" s="65">
        <v>4950138.9296000004</v>
      </c>
    </row>
    <row r="41" spans="1:6" s="16" customFormat="1" ht="11.25" customHeight="1" x14ac:dyDescent="0.2">
      <c r="A41" s="46" t="s">
        <v>2876</v>
      </c>
      <c r="B41" s="62">
        <v>5000000</v>
      </c>
      <c r="C41" s="55">
        <v>3</v>
      </c>
      <c r="D41" s="56">
        <v>47635</v>
      </c>
      <c r="E41" s="57">
        <v>47635</v>
      </c>
      <c r="F41" s="65">
        <v>5000000</v>
      </c>
    </row>
    <row r="42" spans="1:6" s="16" customFormat="1" ht="11.25" customHeight="1" x14ac:dyDescent="0.2">
      <c r="A42" s="46" t="s">
        <v>170</v>
      </c>
      <c r="B42" s="62">
        <v>1000000</v>
      </c>
      <c r="C42" s="55">
        <v>4</v>
      </c>
      <c r="D42" s="56">
        <v>47649</v>
      </c>
      <c r="E42" s="57">
        <v>47649</v>
      </c>
      <c r="F42" s="65">
        <v>1003268.3587</v>
      </c>
    </row>
    <row r="43" spans="1:6" s="16" customFormat="1" ht="11.25" customHeight="1" x14ac:dyDescent="0.2">
      <c r="A43" s="46" t="s">
        <v>170</v>
      </c>
      <c r="B43" s="62">
        <v>600000</v>
      </c>
      <c r="C43" s="55">
        <v>5</v>
      </c>
      <c r="D43" s="56">
        <v>48684</v>
      </c>
      <c r="E43" s="57">
        <v>48684</v>
      </c>
      <c r="F43" s="65">
        <v>629695.45420000004</v>
      </c>
    </row>
    <row r="44" spans="1:6" s="16" customFormat="1" ht="11.25" customHeight="1" x14ac:dyDescent="0.2">
      <c r="A44" s="46" t="s">
        <v>170</v>
      </c>
      <c r="B44" s="62">
        <v>2460000</v>
      </c>
      <c r="C44" s="55">
        <v>3.75</v>
      </c>
      <c r="D44" s="56">
        <v>48319</v>
      </c>
      <c r="E44" s="57">
        <v>48319</v>
      </c>
      <c r="F44" s="65">
        <v>2436448.2167000002</v>
      </c>
    </row>
    <row r="45" spans="1:6" s="16" customFormat="1" ht="11.25" customHeight="1" x14ac:dyDescent="0.2">
      <c r="A45" s="46" t="s">
        <v>171</v>
      </c>
      <c r="B45" s="62">
        <v>2500000</v>
      </c>
      <c r="C45" s="55">
        <v>4</v>
      </c>
      <c r="D45" s="56">
        <v>49004</v>
      </c>
      <c r="E45" s="57">
        <v>49004</v>
      </c>
      <c r="F45" s="65">
        <v>2548273.4423000002</v>
      </c>
    </row>
    <row r="46" spans="1:6" s="16" customFormat="1" ht="11.25" customHeight="1" x14ac:dyDescent="0.2">
      <c r="A46" s="46" t="s">
        <v>171</v>
      </c>
      <c r="B46" s="62">
        <v>755000</v>
      </c>
      <c r="C46" s="55">
        <v>4</v>
      </c>
      <c r="D46" s="56">
        <v>49004</v>
      </c>
      <c r="E46" s="57">
        <v>49004</v>
      </c>
      <c r="F46" s="65">
        <v>769582.30169999995</v>
      </c>
    </row>
    <row r="47" spans="1:6" s="16" customFormat="1" ht="11.25" customHeight="1" x14ac:dyDescent="0.2">
      <c r="A47" s="46" t="s">
        <v>173</v>
      </c>
      <c r="B47" s="62">
        <v>3000000</v>
      </c>
      <c r="C47" s="55">
        <v>4</v>
      </c>
      <c r="D47" s="56">
        <v>45627</v>
      </c>
      <c r="E47" s="57">
        <v>45627</v>
      </c>
      <c r="F47" s="65">
        <v>3000000</v>
      </c>
    </row>
    <row r="48" spans="1:6" s="16" customFormat="1" ht="11.25" customHeight="1" x14ac:dyDescent="0.2">
      <c r="A48" s="46" t="s">
        <v>173</v>
      </c>
      <c r="B48" s="62">
        <v>5000000</v>
      </c>
      <c r="C48" s="55">
        <v>3</v>
      </c>
      <c r="D48" s="56">
        <v>48976</v>
      </c>
      <c r="E48" s="57">
        <v>48976</v>
      </c>
      <c r="F48" s="65">
        <v>4951011.4165000003</v>
      </c>
    </row>
    <row r="49" spans="1:6" s="16" customFormat="1" ht="11.25" customHeight="1" x14ac:dyDescent="0.2">
      <c r="A49" s="46" t="s">
        <v>1197</v>
      </c>
      <c r="B49" s="62">
        <v>1250000</v>
      </c>
      <c r="C49" s="55">
        <v>5</v>
      </c>
      <c r="D49" s="56">
        <v>48639</v>
      </c>
      <c r="E49" s="57">
        <v>48639</v>
      </c>
      <c r="F49" s="65">
        <v>1290242.7788</v>
      </c>
    </row>
    <row r="50" spans="1:6" s="16" customFormat="1" ht="11.25" customHeight="1" x14ac:dyDescent="0.2">
      <c r="A50" s="46" t="s">
        <v>1197</v>
      </c>
      <c r="B50" s="62">
        <v>500000</v>
      </c>
      <c r="C50" s="55">
        <v>5.25</v>
      </c>
      <c r="D50" s="56">
        <v>52352</v>
      </c>
      <c r="E50" s="57">
        <v>52352</v>
      </c>
      <c r="F50" s="65">
        <v>527586.1973</v>
      </c>
    </row>
    <row r="51" spans="1:6" s="16" customFormat="1" ht="11.25" customHeight="1" x14ac:dyDescent="0.2">
      <c r="A51" s="46" t="s">
        <v>2960</v>
      </c>
      <c r="B51" s="62">
        <v>2500000</v>
      </c>
      <c r="C51" s="55">
        <v>5</v>
      </c>
      <c r="D51" s="56">
        <v>47665</v>
      </c>
      <c r="E51" s="57">
        <v>47665</v>
      </c>
      <c r="F51" s="65">
        <v>2558674.1680000001</v>
      </c>
    </row>
    <row r="52" spans="1:6" s="16" customFormat="1" ht="11.25" customHeight="1" x14ac:dyDescent="0.2">
      <c r="A52" s="46" t="s">
        <v>2960</v>
      </c>
      <c r="B52" s="62">
        <v>5000000</v>
      </c>
      <c r="C52" s="55">
        <v>3</v>
      </c>
      <c r="D52" s="56">
        <v>49249</v>
      </c>
      <c r="E52" s="57">
        <v>49249</v>
      </c>
      <c r="F52" s="65">
        <v>4977600.852</v>
      </c>
    </row>
    <row r="53" spans="1:6" s="16" customFormat="1" ht="11.25" customHeight="1" x14ac:dyDescent="0.2">
      <c r="A53" s="46" t="s">
        <v>174</v>
      </c>
      <c r="B53" s="62">
        <v>4695000</v>
      </c>
      <c r="C53" s="55">
        <v>3.25</v>
      </c>
      <c r="D53" s="56">
        <v>48305</v>
      </c>
      <c r="E53" s="57">
        <v>48305</v>
      </c>
      <c r="F53" s="65">
        <v>4639500.4044000003</v>
      </c>
    </row>
    <row r="54" spans="1:6" s="16" customFormat="1" ht="11.25" customHeight="1" x14ac:dyDescent="0.2">
      <c r="A54" s="46" t="s">
        <v>174</v>
      </c>
      <c r="B54" s="62">
        <v>4865000</v>
      </c>
      <c r="C54" s="55">
        <v>3.125</v>
      </c>
      <c r="D54" s="56">
        <v>50161</v>
      </c>
      <c r="E54" s="57">
        <v>50161</v>
      </c>
      <c r="F54" s="65">
        <v>4821154.5861</v>
      </c>
    </row>
    <row r="55" spans="1:6" s="16" customFormat="1" ht="11.25" customHeight="1" x14ac:dyDescent="0.2">
      <c r="A55" s="46" t="s">
        <v>175</v>
      </c>
      <c r="B55" s="62">
        <v>2000000</v>
      </c>
      <c r="C55" s="55">
        <v>4</v>
      </c>
      <c r="D55" s="56">
        <v>45809</v>
      </c>
      <c r="E55" s="57">
        <v>45809</v>
      </c>
      <c r="F55" s="65">
        <v>2008371.7233</v>
      </c>
    </row>
    <row r="56" spans="1:6" s="16" customFormat="1" ht="11.25" customHeight="1" x14ac:dyDescent="0.2">
      <c r="A56" s="46" t="s">
        <v>2773</v>
      </c>
      <c r="B56" s="62">
        <v>1500000</v>
      </c>
      <c r="C56" s="55">
        <v>3.5</v>
      </c>
      <c r="D56" s="56">
        <v>50375</v>
      </c>
      <c r="E56" s="57">
        <v>50375</v>
      </c>
      <c r="F56" s="65">
        <v>1500000</v>
      </c>
    </row>
    <row r="57" spans="1:6" s="16" customFormat="1" ht="11.25" customHeight="1" x14ac:dyDescent="0.2">
      <c r="A57" s="46" t="s">
        <v>1523</v>
      </c>
      <c r="B57" s="62">
        <v>5000000</v>
      </c>
      <c r="C57" s="55">
        <v>3</v>
      </c>
      <c r="D57" s="56">
        <v>47557</v>
      </c>
      <c r="E57" s="57">
        <v>47557</v>
      </c>
      <c r="F57" s="65">
        <v>4977616.3625999996</v>
      </c>
    </row>
    <row r="58" spans="1:6" s="16" customFormat="1" ht="11.25" customHeight="1" x14ac:dyDescent="0.2">
      <c r="A58" s="46" t="s">
        <v>2514</v>
      </c>
      <c r="B58" s="62">
        <v>6620000</v>
      </c>
      <c r="C58" s="55">
        <v>2.125</v>
      </c>
      <c r="D58" s="56">
        <v>51349</v>
      </c>
      <c r="E58" s="57">
        <v>51349</v>
      </c>
      <c r="F58" s="65">
        <v>6419123.9978999998</v>
      </c>
    </row>
    <row r="59" spans="1:6" s="16" customFormat="1" ht="11.25" customHeight="1" x14ac:dyDescent="0.2">
      <c r="A59" s="46" t="s">
        <v>176</v>
      </c>
      <c r="B59" s="62">
        <v>10000000</v>
      </c>
      <c r="C59" s="55">
        <v>5</v>
      </c>
      <c r="D59" s="56">
        <v>49949</v>
      </c>
      <c r="E59" s="57">
        <v>49949</v>
      </c>
      <c r="F59" s="65">
        <v>10622024.8862</v>
      </c>
    </row>
    <row r="60" spans="1:6" s="16" customFormat="1" ht="11.25" customHeight="1" thickBot="1" x14ac:dyDescent="0.25">
      <c r="A60" s="47" t="s">
        <v>68</v>
      </c>
      <c r="B60" s="67">
        <f>SUBTOTAL(9,B33:B59)</f>
        <v>96145000</v>
      </c>
      <c r="C60" s="68"/>
      <c r="D60" s="69"/>
      <c r="E60" s="70"/>
      <c r="F60" s="71">
        <f>SUBTOTAL(9,F33:F59)</f>
        <v>96908488.972199991</v>
      </c>
    </row>
    <row r="61" spans="1:6" s="16" customFormat="1" ht="11.25" customHeight="1" x14ac:dyDescent="0.2">
      <c r="A61" s="47"/>
      <c r="B61" s="63"/>
      <c r="C61" s="58"/>
      <c r="D61" s="59"/>
      <c r="E61" s="60"/>
      <c r="F61" s="66"/>
    </row>
    <row r="62" spans="1:6" s="16" customFormat="1" ht="11.25" customHeight="1" x14ac:dyDescent="0.2">
      <c r="A62" s="46" t="s">
        <v>1681</v>
      </c>
      <c r="B62" s="62">
        <v>2185000</v>
      </c>
      <c r="C62" s="55">
        <v>3</v>
      </c>
      <c r="D62" s="56">
        <v>50253</v>
      </c>
      <c r="E62" s="57">
        <v>50253</v>
      </c>
      <c r="F62" s="65">
        <v>2206401.8361999998</v>
      </c>
    </row>
    <row r="63" spans="1:6" s="16" customFormat="1" ht="11.25" customHeight="1" x14ac:dyDescent="0.2">
      <c r="A63" s="46" t="s">
        <v>177</v>
      </c>
      <c r="B63" s="62">
        <v>1965000</v>
      </c>
      <c r="C63" s="55">
        <v>4</v>
      </c>
      <c r="D63" s="56">
        <v>45884</v>
      </c>
      <c r="E63" s="57">
        <v>45884</v>
      </c>
      <c r="F63" s="65">
        <v>1983338.8088</v>
      </c>
    </row>
    <row r="64" spans="1:6" s="16" customFormat="1" ht="11.25" customHeight="1" x14ac:dyDescent="0.2">
      <c r="A64" s="46" t="s">
        <v>177</v>
      </c>
      <c r="B64" s="62">
        <v>250000</v>
      </c>
      <c r="C64" s="55">
        <v>4</v>
      </c>
      <c r="D64" s="56">
        <v>45884</v>
      </c>
      <c r="E64" s="57">
        <v>45884</v>
      </c>
      <c r="F64" s="65">
        <v>252335.89069999999</v>
      </c>
    </row>
    <row r="65" spans="1:6" s="16" customFormat="1" ht="11.25" customHeight="1" x14ac:dyDescent="0.2">
      <c r="A65" s="46" t="s">
        <v>2515</v>
      </c>
      <c r="B65" s="62">
        <v>790000</v>
      </c>
      <c r="C65" s="55">
        <v>2.125</v>
      </c>
      <c r="D65" s="56">
        <v>51622</v>
      </c>
      <c r="E65" s="57">
        <v>51622</v>
      </c>
      <c r="F65" s="65">
        <v>758622.63029999996</v>
      </c>
    </row>
    <row r="66" spans="1:6" s="16" customFormat="1" ht="11.25" customHeight="1" x14ac:dyDescent="0.2">
      <c r="A66" s="46" t="s">
        <v>2515</v>
      </c>
      <c r="B66" s="62">
        <v>900000</v>
      </c>
      <c r="C66" s="55">
        <v>2.125</v>
      </c>
      <c r="D66" s="56">
        <v>51257</v>
      </c>
      <c r="E66" s="57">
        <v>51257</v>
      </c>
      <c r="F66" s="65">
        <v>870651.19640000002</v>
      </c>
    </row>
    <row r="67" spans="1:6" s="16" customFormat="1" ht="11.25" customHeight="1" x14ac:dyDescent="0.2">
      <c r="A67" s="46" t="s">
        <v>178</v>
      </c>
      <c r="B67" s="62">
        <v>5000000</v>
      </c>
      <c r="C67" s="55">
        <v>5</v>
      </c>
      <c r="D67" s="56">
        <v>46371</v>
      </c>
      <c r="E67" s="57">
        <v>46371</v>
      </c>
      <c r="F67" s="65">
        <v>5176213.7536000004</v>
      </c>
    </row>
    <row r="68" spans="1:6" s="16" customFormat="1" ht="11.25" customHeight="1" x14ac:dyDescent="0.2">
      <c r="A68" s="46" t="s">
        <v>179</v>
      </c>
      <c r="B68" s="62">
        <v>3820000</v>
      </c>
      <c r="C68" s="55">
        <v>5</v>
      </c>
      <c r="D68" s="56">
        <v>49644</v>
      </c>
      <c r="E68" s="57">
        <v>49644</v>
      </c>
      <c r="F68" s="65">
        <v>3985328.2955</v>
      </c>
    </row>
    <row r="69" spans="1:6" s="16" customFormat="1" ht="11.25" customHeight="1" x14ac:dyDescent="0.2">
      <c r="A69" s="46" t="s">
        <v>2100</v>
      </c>
      <c r="B69" s="62">
        <v>1760000</v>
      </c>
      <c r="C69" s="55">
        <v>2.25</v>
      </c>
      <c r="D69" s="56">
        <v>50375</v>
      </c>
      <c r="E69" s="57">
        <v>50375</v>
      </c>
      <c r="F69" s="65">
        <v>1749742.6089000001</v>
      </c>
    </row>
    <row r="70" spans="1:6" s="16" customFormat="1" ht="11.25" customHeight="1" x14ac:dyDescent="0.2">
      <c r="A70" s="46" t="s">
        <v>2100</v>
      </c>
      <c r="B70" s="62">
        <v>1110000</v>
      </c>
      <c r="C70" s="55">
        <v>2.125</v>
      </c>
      <c r="D70" s="56">
        <v>49279</v>
      </c>
      <c r="E70" s="57">
        <v>49279</v>
      </c>
      <c r="F70" s="65">
        <v>1104226.0225</v>
      </c>
    </row>
    <row r="71" spans="1:6" s="16" customFormat="1" ht="11.25" customHeight="1" x14ac:dyDescent="0.2">
      <c r="A71" s="46" t="s">
        <v>180</v>
      </c>
      <c r="B71" s="62">
        <v>1000000</v>
      </c>
      <c r="C71" s="55">
        <v>5</v>
      </c>
      <c r="D71" s="56">
        <v>49065</v>
      </c>
      <c r="E71" s="57">
        <v>49065</v>
      </c>
      <c r="F71" s="65">
        <v>1047667.8915</v>
      </c>
    </row>
    <row r="72" spans="1:6" s="16" customFormat="1" ht="11.25" customHeight="1" x14ac:dyDescent="0.2">
      <c r="A72" s="46" t="s">
        <v>181</v>
      </c>
      <c r="B72" s="62">
        <v>1570000</v>
      </c>
      <c r="C72" s="55">
        <v>3.25</v>
      </c>
      <c r="D72" s="56">
        <v>47453</v>
      </c>
      <c r="E72" s="57">
        <v>47453</v>
      </c>
      <c r="F72" s="65">
        <v>1553977.0148</v>
      </c>
    </row>
    <row r="73" spans="1:6" s="16" customFormat="1" ht="11.25" customHeight="1" x14ac:dyDescent="0.2">
      <c r="A73" s="46" t="s">
        <v>182</v>
      </c>
      <c r="B73" s="62">
        <v>1500000</v>
      </c>
      <c r="C73" s="55">
        <v>4</v>
      </c>
      <c r="D73" s="56">
        <v>48792</v>
      </c>
      <c r="E73" s="57">
        <v>48792</v>
      </c>
      <c r="F73" s="65">
        <v>1508317.8060000001</v>
      </c>
    </row>
    <row r="74" spans="1:6" s="16" customFormat="1" ht="11.25" customHeight="1" x14ac:dyDescent="0.2">
      <c r="A74" s="46" t="s">
        <v>183</v>
      </c>
      <c r="B74" s="62">
        <v>3600000</v>
      </c>
      <c r="C74" s="55">
        <v>3</v>
      </c>
      <c r="D74" s="56">
        <v>48990</v>
      </c>
      <c r="E74" s="57">
        <v>48990</v>
      </c>
      <c r="F74" s="65">
        <v>3600000</v>
      </c>
    </row>
    <row r="75" spans="1:6" s="16" customFormat="1" ht="11.25" customHeight="1" x14ac:dyDescent="0.2">
      <c r="A75" s="46" t="s">
        <v>183</v>
      </c>
      <c r="B75" s="62">
        <v>1965000</v>
      </c>
      <c r="C75" s="55">
        <v>3</v>
      </c>
      <c r="D75" s="56">
        <v>49720</v>
      </c>
      <c r="E75" s="57">
        <v>49720</v>
      </c>
      <c r="F75" s="65">
        <v>1955183.2829</v>
      </c>
    </row>
    <row r="76" spans="1:6" s="16" customFormat="1" ht="11.25" customHeight="1" x14ac:dyDescent="0.2">
      <c r="A76" s="46" t="s">
        <v>2101</v>
      </c>
      <c r="B76" s="62">
        <v>1250000</v>
      </c>
      <c r="C76" s="55">
        <v>3</v>
      </c>
      <c r="D76" s="56">
        <v>51075</v>
      </c>
      <c r="E76" s="57">
        <v>51075</v>
      </c>
      <c r="F76" s="65">
        <v>1321152.8425</v>
      </c>
    </row>
    <row r="77" spans="1:6" s="16" customFormat="1" ht="11.25" customHeight="1" x14ac:dyDescent="0.2">
      <c r="A77" s="46" t="s">
        <v>184</v>
      </c>
      <c r="B77" s="62">
        <v>1000000</v>
      </c>
      <c r="C77" s="55">
        <v>4</v>
      </c>
      <c r="D77" s="56">
        <v>46327</v>
      </c>
      <c r="E77" s="57">
        <v>46327</v>
      </c>
      <c r="F77" s="65">
        <v>1003655.0777</v>
      </c>
    </row>
    <row r="78" spans="1:6" s="16" customFormat="1" ht="11.25" customHeight="1" x14ac:dyDescent="0.2">
      <c r="A78" s="46" t="s">
        <v>184</v>
      </c>
      <c r="B78" s="62">
        <v>1500000</v>
      </c>
      <c r="C78" s="55">
        <v>4</v>
      </c>
      <c r="D78" s="56">
        <v>47058</v>
      </c>
      <c r="E78" s="57">
        <v>47058</v>
      </c>
      <c r="F78" s="65">
        <v>1504278.3674999999</v>
      </c>
    </row>
    <row r="79" spans="1:6" s="16" customFormat="1" ht="11.25" customHeight="1" x14ac:dyDescent="0.2">
      <c r="A79" s="46" t="s">
        <v>1550</v>
      </c>
      <c r="B79" s="62">
        <v>700000</v>
      </c>
      <c r="C79" s="55">
        <v>4</v>
      </c>
      <c r="D79" s="56">
        <v>50314</v>
      </c>
      <c r="E79" s="57">
        <v>50314</v>
      </c>
      <c r="F79" s="65">
        <v>759018.29139999999</v>
      </c>
    </row>
    <row r="80" spans="1:6" s="16" customFormat="1" ht="11.25" customHeight="1" x14ac:dyDescent="0.2">
      <c r="A80" s="46" t="s">
        <v>185</v>
      </c>
      <c r="B80" s="62">
        <v>3295000</v>
      </c>
      <c r="C80" s="55">
        <v>4</v>
      </c>
      <c r="D80" s="56">
        <v>49096</v>
      </c>
      <c r="E80" s="57">
        <v>49096</v>
      </c>
      <c r="F80" s="65">
        <v>3363561.0087000001</v>
      </c>
    </row>
    <row r="81" spans="1:6" s="16" customFormat="1" ht="11.25" customHeight="1" x14ac:dyDescent="0.2">
      <c r="A81" s="46" t="s">
        <v>186</v>
      </c>
      <c r="B81" s="62">
        <v>3410000</v>
      </c>
      <c r="C81" s="55">
        <v>4</v>
      </c>
      <c r="D81" s="56">
        <v>47696</v>
      </c>
      <c r="E81" s="57">
        <v>47696</v>
      </c>
      <c r="F81" s="65">
        <v>3436894.2056999998</v>
      </c>
    </row>
    <row r="82" spans="1:6" s="16" customFormat="1" ht="11.25" customHeight="1" x14ac:dyDescent="0.2">
      <c r="A82" s="46" t="s">
        <v>187</v>
      </c>
      <c r="B82" s="62">
        <v>1500000</v>
      </c>
      <c r="C82" s="55">
        <v>3</v>
      </c>
      <c r="D82" s="56">
        <v>47270</v>
      </c>
      <c r="E82" s="57">
        <v>47270</v>
      </c>
      <c r="F82" s="65">
        <v>1497200.2678</v>
      </c>
    </row>
    <row r="83" spans="1:6" s="16" customFormat="1" ht="11.25" customHeight="1" x14ac:dyDescent="0.2">
      <c r="A83" s="46" t="s">
        <v>188</v>
      </c>
      <c r="B83" s="62">
        <v>135000</v>
      </c>
      <c r="C83" s="55">
        <v>3</v>
      </c>
      <c r="D83" s="56">
        <v>46905</v>
      </c>
      <c r="E83" s="57">
        <v>46905</v>
      </c>
      <c r="F83" s="65">
        <v>134474.3125</v>
      </c>
    </row>
    <row r="84" spans="1:6" s="16" customFormat="1" ht="11.25" customHeight="1" x14ac:dyDescent="0.2">
      <c r="A84" s="46" t="s">
        <v>189</v>
      </c>
      <c r="B84" s="62">
        <v>1985000</v>
      </c>
      <c r="C84" s="55">
        <v>4</v>
      </c>
      <c r="D84" s="56">
        <v>48792</v>
      </c>
      <c r="E84" s="57">
        <v>48792</v>
      </c>
      <c r="F84" s="65">
        <v>1998644.1592000001</v>
      </c>
    </row>
    <row r="85" spans="1:6" s="16" customFormat="1" ht="11.25" customHeight="1" x14ac:dyDescent="0.2">
      <c r="A85" s="46" t="s">
        <v>190</v>
      </c>
      <c r="B85" s="62">
        <v>1000000</v>
      </c>
      <c r="C85" s="55">
        <v>5</v>
      </c>
      <c r="D85" s="56">
        <v>50375</v>
      </c>
      <c r="E85" s="57">
        <v>50375</v>
      </c>
      <c r="F85" s="65">
        <v>1046583.6519000001</v>
      </c>
    </row>
    <row r="86" spans="1:6" s="16" customFormat="1" ht="11.25" customHeight="1" x14ac:dyDescent="0.2">
      <c r="A86" s="46" t="s">
        <v>191</v>
      </c>
      <c r="B86" s="62">
        <v>2000000</v>
      </c>
      <c r="C86" s="55">
        <v>4</v>
      </c>
      <c r="D86" s="56">
        <v>50267</v>
      </c>
      <c r="E86" s="57">
        <v>50267</v>
      </c>
      <c r="F86" s="65">
        <v>2063036.3910000001</v>
      </c>
    </row>
    <row r="87" spans="1:6" s="16" customFormat="1" ht="11.25" customHeight="1" x14ac:dyDescent="0.2">
      <c r="A87" s="46" t="s">
        <v>3043</v>
      </c>
      <c r="B87" s="62">
        <v>1915000</v>
      </c>
      <c r="C87" s="55">
        <v>5</v>
      </c>
      <c r="D87" s="56">
        <v>54179</v>
      </c>
      <c r="E87" s="57">
        <v>54179</v>
      </c>
      <c r="F87" s="65">
        <v>2025032.1538</v>
      </c>
    </row>
    <row r="88" spans="1:6" s="16" customFormat="1" ht="11.25" customHeight="1" x14ac:dyDescent="0.2">
      <c r="A88" s="46" t="s">
        <v>192</v>
      </c>
      <c r="B88" s="62">
        <v>1250000</v>
      </c>
      <c r="C88" s="55">
        <v>3</v>
      </c>
      <c r="D88" s="56">
        <v>45809</v>
      </c>
      <c r="E88" s="57">
        <v>45809</v>
      </c>
      <c r="F88" s="65">
        <v>1236188.3639</v>
      </c>
    </row>
    <row r="89" spans="1:6" s="16" customFormat="1" ht="11.25" customHeight="1" x14ac:dyDescent="0.2">
      <c r="A89" s="46" t="s">
        <v>192</v>
      </c>
      <c r="B89" s="62">
        <v>1980000</v>
      </c>
      <c r="C89" s="55">
        <v>3.5</v>
      </c>
      <c r="D89" s="56">
        <v>49827</v>
      </c>
      <c r="E89" s="57">
        <v>49827</v>
      </c>
      <c r="F89" s="65">
        <v>1980000</v>
      </c>
    </row>
    <row r="90" spans="1:6" s="16" customFormat="1" ht="11.25" customHeight="1" x14ac:dyDescent="0.2">
      <c r="A90" s="46" t="s">
        <v>2346</v>
      </c>
      <c r="B90" s="62">
        <v>3000000</v>
      </c>
      <c r="C90" s="55">
        <v>3.1</v>
      </c>
      <c r="D90" s="56">
        <v>51940</v>
      </c>
      <c r="E90" s="57">
        <v>51940</v>
      </c>
      <c r="F90" s="65">
        <v>3000000</v>
      </c>
    </row>
    <row r="91" spans="1:6" s="16" customFormat="1" ht="11.25" customHeight="1" x14ac:dyDescent="0.2">
      <c r="A91" s="46" t="s">
        <v>193</v>
      </c>
      <c r="B91" s="62">
        <v>1100000</v>
      </c>
      <c r="C91" s="55">
        <v>3.5</v>
      </c>
      <c r="D91" s="56">
        <v>48030</v>
      </c>
      <c r="E91" s="57">
        <v>48030</v>
      </c>
      <c r="F91" s="65">
        <v>1095954.9853999999</v>
      </c>
    </row>
    <row r="92" spans="1:6" s="16" customFormat="1" ht="11.25" customHeight="1" x14ac:dyDescent="0.2">
      <c r="A92" s="46" t="s">
        <v>193</v>
      </c>
      <c r="B92" s="62">
        <v>1100000</v>
      </c>
      <c r="C92" s="55">
        <v>3.5</v>
      </c>
      <c r="D92" s="56">
        <v>48396</v>
      </c>
      <c r="E92" s="57">
        <v>48396</v>
      </c>
      <c r="F92" s="65">
        <v>1089289.9612</v>
      </c>
    </row>
    <row r="93" spans="1:6" s="16" customFormat="1" ht="11.25" customHeight="1" x14ac:dyDescent="0.2">
      <c r="A93" s="46" t="s">
        <v>194</v>
      </c>
      <c r="B93" s="62">
        <v>5000000</v>
      </c>
      <c r="C93" s="55">
        <v>5</v>
      </c>
      <c r="D93" s="56">
        <v>45627</v>
      </c>
      <c r="E93" s="57">
        <v>45627</v>
      </c>
      <c r="F93" s="65">
        <v>5058483.9042999996</v>
      </c>
    </row>
    <row r="94" spans="1:6" s="16" customFormat="1" ht="11.25" customHeight="1" x14ac:dyDescent="0.2">
      <c r="A94" s="46" t="s">
        <v>195</v>
      </c>
      <c r="B94" s="62">
        <v>1140000</v>
      </c>
      <c r="C94" s="55">
        <v>3.25</v>
      </c>
      <c r="D94" s="56">
        <v>50039</v>
      </c>
      <c r="E94" s="57">
        <v>50039</v>
      </c>
      <c r="F94" s="65">
        <v>1117318.3160000001</v>
      </c>
    </row>
    <row r="95" spans="1:6" s="16" customFormat="1" ht="11.25" customHeight="1" x14ac:dyDescent="0.2">
      <c r="A95" s="46" t="s">
        <v>195</v>
      </c>
      <c r="B95" s="62">
        <v>800000</v>
      </c>
      <c r="C95" s="55">
        <v>5</v>
      </c>
      <c r="D95" s="56">
        <v>50039</v>
      </c>
      <c r="E95" s="57">
        <v>50039</v>
      </c>
      <c r="F95" s="65">
        <v>857791.62899999996</v>
      </c>
    </row>
    <row r="96" spans="1:6" s="16" customFormat="1" ht="11.25" customHeight="1" x14ac:dyDescent="0.2">
      <c r="A96" s="46" t="s">
        <v>195</v>
      </c>
      <c r="B96" s="62">
        <v>1710000</v>
      </c>
      <c r="C96" s="55">
        <v>5</v>
      </c>
      <c r="D96" s="56">
        <v>50404</v>
      </c>
      <c r="E96" s="57">
        <v>50404</v>
      </c>
      <c r="F96" s="65">
        <v>1828807.8703000001</v>
      </c>
    </row>
    <row r="97" spans="1:6" s="16" customFormat="1" ht="11.25" customHeight="1" x14ac:dyDescent="0.2">
      <c r="A97" s="46" t="s">
        <v>3114</v>
      </c>
      <c r="B97" s="62">
        <v>1000000</v>
      </c>
      <c r="C97" s="55">
        <v>4.5</v>
      </c>
      <c r="D97" s="56">
        <v>52444</v>
      </c>
      <c r="E97" s="57">
        <v>52444</v>
      </c>
      <c r="F97" s="65">
        <v>1029015.176</v>
      </c>
    </row>
    <row r="98" spans="1:6" s="16" customFormat="1" ht="11.25" customHeight="1" x14ac:dyDescent="0.2">
      <c r="A98" s="46" t="s">
        <v>196</v>
      </c>
      <c r="B98" s="62">
        <v>1745000</v>
      </c>
      <c r="C98" s="55">
        <v>5.7</v>
      </c>
      <c r="D98" s="56">
        <v>46357</v>
      </c>
      <c r="E98" s="57">
        <v>46357</v>
      </c>
      <c r="F98" s="65">
        <v>1745000</v>
      </c>
    </row>
    <row r="99" spans="1:6" s="16" customFormat="1" ht="11.25" customHeight="1" x14ac:dyDescent="0.2">
      <c r="A99" s="46" t="s">
        <v>3178</v>
      </c>
      <c r="B99" s="62">
        <v>1935000</v>
      </c>
      <c r="C99" s="55">
        <v>5</v>
      </c>
      <c r="D99" s="56">
        <v>52305</v>
      </c>
      <c r="E99" s="57">
        <v>52305</v>
      </c>
      <c r="F99" s="65">
        <v>1942110.4502000001</v>
      </c>
    </row>
    <row r="100" spans="1:6" s="16" customFormat="1" ht="11.25" customHeight="1" x14ac:dyDescent="0.2">
      <c r="A100" s="46" t="s">
        <v>197</v>
      </c>
      <c r="B100" s="62">
        <v>1750000</v>
      </c>
      <c r="C100" s="55">
        <v>3</v>
      </c>
      <c r="D100" s="56">
        <v>48153</v>
      </c>
      <c r="E100" s="57">
        <v>48153</v>
      </c>
      <c r="F100" s="65">
        <v>1728897.5996000001</v>
      </c>
    </row>
    <row r="101" spans="1:6" s="16" customFormat="1" ht="11.25" customHeight="1" x14ac:dyDescent="0.2">
      <c r="A101" s="46" t="s">
        <v>197</v>
      </c>
      <c r="B101" s="62">
        <v>2565000</v>
      </c>
      <c r="C101" s="55">
        <v>3</v>
      </c>
      <c r="D101" s="56">
        <v>47788</v>
      </c>
      <c r="E101" s="57">
        <v>47788</v>
      </c>
      <c r="F101" s="65">
        <v>2543757.2637999998</v>
      </c>
    </row>
    <row r="102" spans="1:6" s="16" customFormat="1" ht="11.25" customHeight="1" x14ac:dyDescent="0.2">
      <c r="A102" s="46" t="s">
        <v>649</v>
      </c>
      <c r="B102" s="62">
        <v>5000000</v>
      </c>
      <c r="C102" s="55">
        <v>4</v>
      </c>
      <c r="D102" s="56">
        <v>49827</v>
      </c>
      <c r="E102" s="57">
        <v>49827</v>
      </c>
      <c r="F102" s="65">
        <v>5074311.1704000002</v>
      </c>
    </row>
    <row r="103" spans="1:6" s="16" customFormat="1" ht="11.25" customHeight="1" x14ac:dyDescent="0.2">
      <c r="A103" s="46" t="s">
        <v>1682</v>
      </c>
      <c r="B103" s="62">
        <v>1575000</v>
      </c>
      <c r="C103" s="55">
        <v>3</v>
      </c>
      <c r="D103" s="56">
        <v>50131</v>
      </c>
      <c r="E103" s="57">
        <v>50131</v>
      </c>
      <c r="F103" s="65">
        <v>1578044.4737</v>
      </c>
    </row>
    <row r="104" spans="1:6" s="16" customFormat="1" ht="11.25" customHeight="1" x14ac:dyDescent="0.2">
      <c r="A104" s="46" t="s">
        <v>3238</v>
      </c>
      <c r="B104" s="62">
        <v>5300000</v>
      </c>
      <c r="C104" s="55">
        <v>4</v>
      </c>
      <c r="D104" s="56">
        <v>52595</v>
      </c>
      <c r="E104" s="57">
        <v>52595</v>
      </c>
      <c r="F104" s="65">
        <v>5263920.1556000002</v>
      </c>
    </row>
    <row r="105" spans="1:6" s="16" customFormat="1" ht="11.25" customHeight="1" x14ac:dyDescent="0.2">
      <c r="A105" s="46" t="s">
        <v>198</v>
      </c>
      <c r="B105" s="62">
        <v>3415000</v>
      </c>
      <c r="C105" s="55">
        <v>4</v>
      </c>
      <c r="D105" s="56">
        <v>50010</v>
      </c>
      <c r="E105" s="57">
        <v>50010</v>
      </c>
      <c r="F105" s="65">
        <v>3445069.0342000001</v>
      </c>
    </row>
    <row r="106" spans="1:6" s="16" customFormat="1" ht="11.25" customHeight="1" x14ac:dyDescent="0.2">
      <c r="A106" s="46" t="s">
        <v>199</v>
      </c>
      <c r="B106" s="62">
        <v>1700000</v>
      </c>
      <c r="C106" s="55">
        <v>4</v>
      </c>
      <c r="D106" s="56">
        <v>47604</v>
      </c>
      <c r="E106" s="57">
        <v>47604</v>
      </c>
      <c r="F106" s="65">
        <v>1734737.9282</v>
      </c>
    </row>
    <row r="107" spans="1:6" s="16" customFormat="1" ht="11.25" customHeight="1" x14ac:dyDescent="0.2">
      <c r="A107" s="46" t="s">
        <v>200</v>
      </c>
      <c r="B107" s="62">
        <v>1200000</v>
      </c>
      <c r="C107" s="55">
        <v>5</v>
      </c>
      <c r="D107" s="56">
        <v>49644</v>
      </c>
      <c r="E107" s="57">
        <v>49644</v>
      </c>
      <c r="F107" s="65">
        <v>1241408.8465</v>
      </c>
    </row>
    <row r="108" spans="1:6" s="16" customFormat="1" ht="11.25" customHeight="1" x14ac:dyDescent="0.2">
      <c r="A108" s="46" t="s">
        <v>201</v>
      </c>
      <c r="B108" s="62">
        <v>2295000</v>
      </c>
      <c r="C108" s="55">
        <v>3</v>
      </c>
      <c r="D108" s="56">
        <v>45853</v>
      </c>
      <c r="E108" s="57">
        <v>45853</v>
      </c>
      <c r="F108" s="65">
        <v>2290969.3953999998</v>
      </c>
    </row>
    <row r="109" spans="1:6" s="16" customFormat="1" ht="11.25" customHeight="1" x14ac:dyDescent="0.2">
      <c r="A109" s="46" t="s">
        <v>201</v>
      </c>
      <c r="B109" s="62">
        <v>5000000</v>
      </c>
      <c r="C109" s="55">
        <v>5</v>
      </c>
      <c r="D109" s="56">
        <v>45870</v>
      </c>
      <c r="E109" s="57">
        <v>45870</v>
      </c>
      <c r="F109" s="65">
        <v>5071432.2626999998</v>
      </c>
    </row>
    <row r="110" spans="1:6" s="16" customFormat="1" ht="11.25" customHeight="1" x14ac:dyDescent="0.2">
      <c r="A110" s="46" t="s">
        <v>202</v>
      </c>
      <c r="B110" s="62">
        <v>1790000</v>
      </c>
      <c r="C110" s="55">
        <v>4</v>
      </c>
      <c r="D110" s="56">
        <v>46054</v>
      </c>
      <c r="E110" s="57">
        <v>46054</v>
      </c>
      <c r="F110" s="65">
        <v>1790000</v>
      </c>
    </row>
    <row r="111" spans="1:6" s="16" customFormat="1" ht="11.25" customHeight="1" x14ac:dyDescent="0.2">
      <c r="A111" s="46" t="s">
        <v>1474</v>
      </c>
      <c r="B111" s="62">
        <v>675000</v>
      </c>
      <c r="C111" s="55">
        <v>4.1449999999999996</v>
      </c>
      <c r="D111" s="56">
        <v>45505</v>
      </c>
      <c r="E111" s="57">
        <v>45505</v>
      </c>
      <c r="F111" s="65">
        <v>675000</v>
      </c>
    </row>
    <row r="112" spans="1:6" s="16" customFormat="1" ht="11.25" customHeight="1" x14ac:dyDescent="0.2">
      <c r="A112" s="46" t="s">
        <v>1683</v>
      </c>
      <c r="B112" s="62">
        <v>1780000</v>
      </c>
      <c r="C112" s="55">
        <v>3</v>
      </c>
      <c r="D112" s="56">
        <v>49369</v>
      </c>
      <c r="E112" s="57">
        <v>49369</v>
      </c>
      <c r="F112" s="65">
        <v>1792980.5323999999</v>
      </c>
    </row>
    <row r="113" spans="1:6" s="16" customFormat="1" ht="11.25" customHeight="1" x14ac:dyDescent="0.2">
      <c r="A113" s="46" t="s">
        <v>1683</v>
      </c>
      <c r="B113" s="62">
        <v>1405000</v>
      </c>
      <c r="C113" s="55">
        <v>3</v>
      </c>
      <c r="D113" s="56">
        <v>49004</v>
      </c>
      <c r="E113" s="57">
        <v>49004</v>
      </c>
      <c r="F113" s="65">
        <v>1417825.5414</v>
      </c>
    </row>
    <row r="114" spans="1:6" s="16" customFormat="1" ht="11.25" customHeight="1" x14ac:dyDescent="0.2">
      <c r="A114" s="46" t="s">
        <v>1683</v>
      </c>
      <c r="B114" s="62">
        <v>2230000</v>
      </c>
      <c r="C114" s="55">
        <v>3</v>
      </c>
      <c r="D114" s="56">
        <v>49735</v>
      </c>
      <c r="E114" s="57">
        <v>49735</v>
      </c>
      <c r="F114" s="65">
        <v>2242184.9416999999</v>
      </c>
    </row>
    <row r="115" spans="1:6" s="16" customFormat="1" ht="11.25" customHeight="1" x14ac:dyDescent="0.2">
      <c r="A115" s="46" t="s">
        <v>203</v>
      </c>
      <c r="B115" s="62">
        <v>4000000</v>
      </c>
      <c r="C115" s="55">
        <v>3</v>
      </c>
      <c r="D115" s="56">
        <v>47818</v>
      </c>
      <c r="E115" s="57">
        <v>47818</v>
      </c>
      <c r="F115" s="65">
        <v>3995124.6770000001</v>
      </c>
    </row>
    <row r="116" spans="1:6" s="16" customFormat="1" ht="11.25" customHeight="1" x14ac:dyDescent="0.2">
      <c r="A116" s="46" t="s">
        <v>204</v>
      </c>
      <c r="B116" s="62">
        <v>250000</v>
      </c>
      <c r="C116" s="55">
        <v>3.125</v>
      </c>
      <c r="D116" s="56">
        <v>46997</v>
      </c>
      <c r="E116" s="57">
        <v>46997</v>
      </c>
      <c r="F116" s="65">
        <v>248319.821</v>
      </c>
    </row>
    <row r="117" spans="1:6" s="16" customFormat="1" ht="11.25" customHeight="1" x14ac:dyDescent="0.2">
      <c r="A117" s="46" t="s">
        <v>204</v>
      </c>
      <c r="B117" s="62">
        <v>750000</v>
      </c>
      <c r="C117" s="55">
        <v>3.25</v>
      </c>
      <c r="D117" s="56">
        <v>47362</v>
      </c>
      <c r="E117" s="57">
        <v>47362</v>
      </c>
      <c r="F117" s="65">
        <v>746319.0331</v>
      </c>
    </row>
    <row r="118" spans="1:6" s="16" customFormat="1" ht="11.25" customHeight="1" x14ac:dyDescent="0.2">
      <c r="A118" s="46" t="s">
        <v>1566</v>
      </c>
      <c r="B118" s="62">
        <v>2115000</v>
      </c>
      <c r="C118" s="55">
        <v>4</v>
      </c>
      <c r="D118" s="56">
        <v>49796</v>
      </c>
      <c r="E118" s="57">
        <v>49796</v>
      </c>
      <c r="F118" s="65">
        <v>2160926.2774999999</v>
      </c>
    </row>
    <row r="119" spans="1:6" s="16" customFormat="1" ht="11.25" customHeight="1" x14ac:dyDescent="0.2">
      <c r="A119" s="46" t="s">
        <v>205</v>
      </c>
      <c r="B119" s="62">
        <v>2525000</v>
      </c>
      <c r="C119" s="55">
        <v>4</v>
      </c>
      <c r="D119" s="56">
        <v>47314</v>
      </c>
      <c r="E119" s="57">
        <v>47314</v>
      </c>
      <c r="F119" s="65">
        <v>2531450.4912</v>
      </c>
    </row>
    <row r="120" spans="1:6" s="16" customFormat="1" ht="11.25" customHeight="1" x14ac:dyDescent="0.2">
      <c r="A120" s="46" t="s">
        <v>206</v>
      </c>
      <c r="B120" s="62">
        <v>1195000</v>
      </c>
      <c r="C120" s="55">
        <v>4.25</v>
      </c>
      <c r="D120" s="56">
        <v>48427</v>
      </c>
      <c r="E120" s="57">
        <v>48427</v>
      </c>
      <c r="F120" s="65">
        <v>1190875.1383</v>
      </c>
    </row>
    <row r="121" spans="1:6" s="16" customFormat="1" ht="11.25" customHeight="1" x14ac:dyDescent="0.2">
      <c r="A121" s="46" t="s">
        <v>207</v>
      </c>
      <c r="B121" s="62">
        <v>1000000</v>
      </c>
      <c r="C121" s="55">
        <v>3</v>
      </c>
      <c r="D121" s="56">
        <v>47453</v>
      </c>
      <c r="E121" s="57">
        <v>47453</v>
      </c>
      <c r="F121" s="65">
        <v>997446.21730000002</v>
      </c>
    </row>
    <row r="122" spans="1:6" s="16" customFormat="1" ht="11.25" customHeight="1" x14ac:dyDescent="0.2">
      <c r="A122" s="46" t="s">
        <v>208</v>
      </c>
      <c r="B122" s="62">
        <v>2390000</v>
      </c>
      <c r="C122" s="55">
        <v>4</v>
      </c>
      <c r="D122" s="56">
        <v>48061</v>
      </c>
      <c r="E122" s="57">
        <v>48061</v>
      </c>
      <c r="F122" s="65">
        <v>2400466.7771999999</v>
      </c>
    </row>
    <row r="123" spans="1:6" s="16" customFormat="1" ht="11.25" customHeight="1" x14ac:dyDescent="0.2">
      <c r="A123" s="46" t="s">
        <v>209</v>
      </c>
      <c r="B123" s="62">
        <v>1000000</v>
      </c>
      <c r="C123" s="55">
        <v>3</v>
      </c>
      <c r="D123" s="56">
        <v>49157</v>
      </c>
      <c r="E123" s="57">
        <v>49157</v>
      </c>
      <c r="F123" s="65">
        <v>1000000</v>
      </c>
    </row>
    <row r="124" spans="1:6" s="16" customFormat="1" ht="11.25" customHeight="1" x14ac:dyDescent="0.2">
      <c r="A124" s="46" t="s">
        <v>2347</v>
      </c>
      <c r="B124" s="62">
        <v>915000</v>
      </c>
      <c r="C124" s="55">
        <v>3</v>
      </c>
      <c r="D124" s="56">
        <v>51500</v>
      </c>
      <c r="E124" s="57">
        <v>51500</v>
      </c>
      <c r="F124" s="65">
        <v>915000</v>
      </c>
    </row>
    <row r="125" spans="1:6" s="16" customFormat="1" ht="11.25" customHeight="1" x14ac:dyDescent="0.2">
      <c r="A125" s="46" t="s">
        <v>210</v>
      </c>
      <c r="B125" s="62">
        <v>3090000</v>
      </c>
      <c r="C125" s="55">
        <v>3.25</v>
      </c>
      <c r="D125" s="56">
        <v>50072</v>
      </c>
      <c r="E125" s="57">
        <v>50072</v>
      </c>
      <c r="F125" s="65">
        <v>3020729.7842999999</v>
      </c>
    </row>
    <row r="126" spans="1:6" s="16" customFormat="1" ht="11.25" customHeight="1" x14ac:dyDescent="0.2">
      <c r="A126" s="46" t="s">
        <v>211</v>
      </c>
      <c r="B126" s="62">
        <v>2500000</v>
      </c>
      <c r="C126" s="55">
        <v>3.75</v>
      </c>
      <c r="D126" s="56">
        <v>48700</v>
      </c>
      <c r="E126" s="57">
        <v>48700</v>
      </c>
      <c r="F126" s="65">
        <v>2471507.3138000001</v>
      </c>
    </row>
    <row r="127" spans="1:6" s="16" customFormat="1" ht="11.25" customHeight="1" x14ac:dyDescent="0.2">
      <c r="A127" s="46" t="s">
        <v>212</v>
      </c>
      <c r="B127" s="62">
        <v>800000</v>
      </c>
      <c r="C127" s="55">
        <v>3</v>
      </c>
      <c r="D127" s="56">
        <v>47802</v>
      </c>
      <c r="E127" s="57">
        <v>47802</v>
      </c>
      <c r="F127" s="65">
        <v>793362.40419999999</v>
      </c>
    </row>
    <row r="128" spans="1:6" s="16" customFormat="1" ht="11.25" customHeight="1" x14ac:dyDescent="0.2">
      <c r="A128" s="46" t="s">
        <v>213</v>
      </c>
      <c r="B128" s="62">
        <v>1500000</v>
      </c>
      <c r="C128" s="55">
        <v>3</v>
      </c>
      <c r="D128" s="56">
        <v>48976</v>
      </c>
      <c r="E128" s="57">
        <v>48976</v>
      </c>
      <c r="F128" s="65">
        <v>1497456.1751000001</v>
      </c>
    </row>
    <row r="129" spans="1:6" s="16" customFormat="1" ht="11.25" customHeight="1" x14ac:dyDescent="0.2">
      <c r="A129" s="46" t="s">
        <v>213</v>
      </c>
      <c r="B129" s="62">
        <v>3200000</v>
      </c>
      <c r="C129" s="55">
        <v>5</v>
      </c>
      <c r="D129" s="56">
        <v>48427</v>
      </c>
      <c r="E129" s="57">
        <v>48427</v>
      </c>
      <c r="F129" s="65">
        <v>3266268.5918999999</v>
      </c>
    </row>
    <row r="130" spans="1:6" s="16" customFormat="1" ht="11.25" customHeight="1" x14ac:dyDescent="0.2">
      <c r="A130" s="46" t="s">
        <v>214</v>
      </c>
      <c r="B130" s="62">
        <v>1585000</v>
      </c>
      <c r="C130" s="55">
        <v>4</v>
      </c>
      <c r="D130" s="56">
        <v>48259</v>
      </c>
      <c r="E130" s="57">
        <v>48259</v>
      </c>
      <c r="F130" s="65">
        <v>1598105.8928</v>
      </c>
    </row>
    <row r="131" spans="1:6" s="16" customFormat="1" ht="11.25" customHeight="1" x14ac:dyDescent="0.2">
      <c r="A131" s="46" t="s">
        <v>214</v>
      </c>
      <c r="B131" s="62">
        <v>1750000</v>
      </c>
      <c r="C131" s="55">
        <v>4</v>
      </c>
      <c r="D131" s="56">
        <v>49355</v>
      </c>
      <c r="E131" s="57">
        <v>49355</v>
      </c>
      <c r="F131" s="65">
        <v>1791620.8914000001</v>
      </c>
    </row>
    <row r="132" spans="1:6" s="16" customFormat="1" ht="11.25" customHeight="1" x14ac:dyDescent="0.2">
      <c r="A132" s="46" t="s">
        <v>3115</v>
      </c>
      <c r="B132" s="62">
        <v>1260000</v>
      </c>
      <c r="C132" s="55">
        <v>5</v>
      </c>
      <c r="D132" s="56">
        <v>52642</v>
      </c>
      <c r="E132" s="57">
        <v>52642</v>
      </c>
      <c r="F132" s="65">
        <v>1349521.8086999999</v>
      </c>
    </row>
    <row r="133" spans="1:6" s="16" customFormat="1" ht="11.25" customHeight="1" x14ac:dyDescent="0.2">
      <c r="A133" s="46" t="s">
        <v>215</v>
      </c>
      <c r="B133" s="62">
        <v>1360000</v>
      </c>
      <c r="C133" s="55">
        <v>5</v>
      </c>
      <c r="D133" s="56">
        <v>47543</v>
      </c>
      <c r="E133" s="57">
        <v>47543</v>
      </c>
      <c r="F133" s="65">
        <v>1395878.2993999999</v>
      </c>
    </row>
    <row r="134" spans="1:6" s="16" customFormat="1" ht="11.25" customHeight="1" x14ac:dyDescent="0.2">
      <c r="A134" s="46" t="s">
        <v>216</v>
      </c>
      <c r="B134" s="62">
        <v>1500000</v>
      </c>
      <c r="C134" s="55">
        <v>3</v>
      </c>
      <c r="D134" s="56">
        <v>47604</v>
      </c>
      <c r="E134" s="57">
        <v>47604</v>
      </c>
      <c r="F134" s="65">
        <v>1477823.2527000001</v>
      </c>
    </row>
    <row r="135" spans="1:6" s="16" customFormat="1" ht="11.25" customHeight="1" x14ac:dyDescent="0.2">
      <c r="A135" s="46" t="s">
        <v>217</v>
      </c>
      <c r="B135" s="62">
        <v>1920000</v>
      </c>
      <c r="C135" s="55">
        <v>3.5</v>
      </c>
      <c r="D135" s="56">
        <v>50100</v>
      </c>
      <c r="E135" s="57">
        <v>50100</v>
      </c>
      <c r="F135" s="65">
        <v>1922440.5745000001</v>
      </c>
    </row>
    <row r="136" spans="1:6" s="16" customFormat="1" ht="11.25" customHeight="1" x14ac:dyDescent="0.2">
      <c r="A136" s="46" t="s">
        <v>218</v>
      </c>
      <c r="B136" s="62">
        <v>1500000</v>
      </c>
      <c r="C136" s="55">
        <v>5</v>
      </c>
      <c r="D136" s="56">
        <v>50406</v>
      </c>
      <c r="E136" s="57">
        <v>50406</v>
      </c>
      <c r="F136" s="65">
        <v>1568136.4929</v>
      </c>
    </row>
    <row r="137" spans="1:6" s="16" customFormat="1" ht="11.25" customHeight="1" x14ac:dyDescent="0.2">
      <c r="A137" s="46" t="s">
        <v>218</v>
      </c>
      <c r="B137" s="62">
        <v>3000000</v>
      </c>
      <c r="C137" s="55">
        <v>2.5680000000000001</v>
      </c>
      <c r="D137" s="56">
        <v>49675</v>
      </c>
      <c r="E137" s="57">
        <v>49675</v>
      </c>
      <c r="F137" s="65">
        <v>3000000</v>
      </c>
    </row>
    <row r="138" spans="1:6" s="16" customFormat="1" ht="11.25" customHeight="1" x14ac:dyDescent="0.2">
      <c r="A138" s="46" t="s">
        <v>1567</v>
      </c>
      <c r="B138" s="62">
        <v>500000</v>
      </c>
      <c r="C138" s="55">
        <v>4</v>
      </c>
      <c r="D138" s="56">
        <v>50039</v>
      </c>
      <c r="E138" s="57">
        <v>50039</v>
      </c>
      <c r="F138" s="65">
        <v>506568.27269999997</v>
      </c>
    </row>
    <row r="139" spans="1:6" s="16" customFormat="1" ht="11.25" customHeight="1" x14ac:dyDescent="0.2">
      <c r="A139" s="46" t="s">
        <v>219</v>
      </c>
      <c r="B139" s="62">
        <v>3255000</v>
      </c>
      <c r="C139" s="55">
        <v>3</v>
      </c>
      <c r="D139" s="56">
        <v>48792</v>
      </c>
      <c r="E139" s="57">
        <v>48792</v>
      </c>
      <c r="F139" s="65">
        <v>3213139.1156000001</v>
      </c>
    </row>
    <row r="140" spans="1:6" s="16" customFormat="1" ht="11.25" customHeight="1" x14ac:dyDescent="0.2">
      <c r="A140" s="46" t="s">
        <v>220</v>
      </c>
      <c r="B140" s="62">
        <v>2000000</v>
      </c>
      <c r="C140" s="55">
        <v>3</v>
      </c>
      <c r="D140" s="56">
        <v>48928</v>
      </c>
      <c r="E140" s="57">
        <v>48928</v>
      </c>
      <c r="F140" s="65">
        <v>1971718.7515</v>
      </c>
    </row>
    <row r="141" spans="1:6" s="16" customFormat="1" ht="11.25" customHeight="1" x14ac:dyDescent="0.2">
      <c r="A141" s="46" t="s">
        <v>220</v>
      </c>
      <c r="B141" s="62">
        <v>4600000</v>
      </c>
      <c r="C141" s="55">
        <v>4</v>
      </c>
      <c r="D141" s="56">
        <v>46371</v>
      </c>
      <c r="E141" s="57">
        <v>46371</v>
      </c>
      <c r="F141" s="65">
        <v>4616404.0362999998</v>
      </c>
    </row>
    <row r="142" spans="1:6" s="16" customFormat="1" ht="11.25" customHeight="1" x14ac:dyDescent="0.2">
      <c r="A142" s="46" t="s">
        <v>2701</v>
      </c>
      <c r="B142" s="62">
        <v>2515000</v>
      </c>
      <c r="C142" s="55">
        <v>4</v>
      </c>
      <c r="D142" s="56">
        <v>50010</v>
      </c>
      <c r="E142" s="57">
        <v>50010</v>
      </c>
      <c r="F142" s="65">
        <v>2559815.2839000002</v>
      </c>
    </row>
    <row r="143" spans="1:6" s="16" customFormat="1" ht="11.25" customHeight="1" x14ac:dyDescent="0.2">
      <c r="A143" s="46" t="s">
        <v>3179</v>
      </c>
      <c r="B143" s="62">
        <v>1000000</v>
      </c>
      <c r="C143" s="55">
        <v>5</v>
      </c>
      <c r="D143" s="56">
        <v>50345</v>
      </c>
      <c r="E143" s="57">
        <v>50345</v>
      </c>
      <c r="F143" s="65">
        <v>1044241.9645999999</v>
      </c>
    </row>
    <row r="144" spans="1:6" s="16" customFormat="1" ht="11.25" customHeight="1" x14ac:dyDescent="0.2">
      <c r="A144" s="46" t="s">
        <v>3179</v>
      </c>
      <c r="B144" s="62">
        <v>1000000</v>
      </c>
      <c r="C144" s="55">
        <v>4.08</v>
      </c>
      <c r="D144" s="56">
        <v>47345</v>
      </c>
      <c r="E144" s="57">
        <v>47345</v>
      </c>
      <c r="F144" s="65">
        <v>1000000</v>
      </c>
    </row>
    <row r="145" spans="1:6" s="16" customFormat="1" ht="11.25" customHeight="1" x14ac:dyDescent="0.2">
      <c r="A145" s="46" t="s">
        <v>3179</v>
      </c>
      <c r="B145" s="62">
        <v>1000000</v>
      </c>
      <c r="C145" s="55">
        <v>4.13</v>
      </c>
      <c r="D145" s="56">
        <v>47710</v>
      </c>
      <c r="E145" s="57">
        <v>47710</v>
      </c>
      <c r="F145" s="65">
        <v>1000000</v>
      </c>
    </row>
    <row r="146" spans="1:6" s="16" customFormat="1" ht="11.25" customHeight="1" x14ac:dyDescent="0.2">
      <c r="A146" s="46" t="s">
        <v>3179</v>
      </c>
      <c r="B146" s="62">
        <v>600000</v>
      </c>
      <c r="C146" s="55">
        <v>4.33</v>
      </c>
      <c r="D146" s="56">
        <v>48976</v>
      </c>
      <c r="E146" s="57">
        <v>48976</v>
      </c>
      <c r="F146" s="65">
        <v>600000</v>
      </c>
    </row>
    <row r="147" spans="1:6" s="16" customFormat="1" ht="11.25" customHeight="1" x14ac:dyDescent="0.2">
      <c r="A147" s="46" t="s">
        <v>221</v>
      </c>
      <c r="B147" s="62">
        <v>2150000</v>
      </c>
      <c r="C147" s="55">
        <v>4.12</v>
      </c>
      <c r="D147" s="56">
        <v>49675</v>
      </c>
      <c r="E147" s="57">
        <v>49675</v>
      </c>
      <c r="F147" s="65">
        <v>2152402.0630999999</v>
      </c>
    </row>
    <row r="148" spans="1:6" s="16" customFormat="1" ht="11.25" customHeight="1" x14ac:dyDescent="0.2">
      <c r="A148" s="46" t="s">
        <v>222</v>
      </c>
      <c r="B148" s="62">
        <v>750000</v>
      </c>
      <c r="C148" s="55">
        <v>3.375</v>
      </c>
      <c r="D148" s="56">
        <v>49689</v>
      </c>
      <c r="E148" s="57">
        <v>49689</v>
      </c>
      <c r="F148" s="65">
        <v>741691.42779999995</v>
      </c>
    </row>
    <row r="149" spans="1:6" s="16" customFormat="1" ht="11.25" customHeight="1" x14ac:dyDescent="0.2">
      <c r="A149" s="46" t="s">
        <v>223</v>
      </c>
      <c r="B149" s="62">
        <v>1650000</v>
      </c>
      <c r="C149" s="55">
        <v>4</v>
      </c>
      <c r="D149" s="56">
        <v>46419</v>
      </c>
      <c r="E149" s="57">
        <v>46419</v>
      </c>
      <c r="F149" s="65">
        <v>1650000</v>
      </c>
    </row>
    <row r="150" spans="1:6" s="16" customFormat="1" ht="11.25" customHeight="1" x14ac:dyDescent="0.2">
      <c r="A150" s="46" t="s">
        <v>3116</v>
      </c>
      <c r="B150" s="62">
        <v>1255000</v>
      </c>
      <c r="C150" s="55">
        <v>5.5</v>
      </c>
      <c r="D150" s="56">
        <v>52397</v>
      </c>
      <c r="E150" s="57">
        <v>52397</v>
      </c>
      <c r="F150" s="65">
        <v>1350706.1351999999</v>
      </c>
    </row>
    <row r="151" spans="1:6" s="16" customFormat="1" ht="11.25" customHeight="1" x14ac:dyDescent="0.2">
      <c r="A151" s="46" t="s">
        <v>224</v>
      </c>
      <c r="B151" s="62">
        <v>6345000</v>
      </c>
      <c r="C151" s="55">
        <v>3</v>
      </c>
      <c r="D151" s="56">
        <v>49004</v>
      </c>
      <c r="E151" s="57">
        <v>49004</v>
      </c>
      <c r="F151" s="65">
        <v>6315284.5881000003</v>
      </c>
    </row>
    <row r="152" spans="1:6" s="16" customFormat="1" ht="11.25" customHeight="1" x14ac:dyDescent="0.2">
      <c r="A152" s="46" t="s">
        <v>225</v>
      </c>
      <c r="B152" s="62">
        <v>1800000</v>
      </c>
      <c r="C152" s="55">
        <v>3.5</v>
      </c>
      <c r="D152" s="56">
        <v>47880</v>
      </c>
      <c r="E152" s="57">
        <v>47880</v>
      </c>
      <c r="F152" s="65">
        <v>1793544.0596</v>
      </c>
    </row>
    <row r="153" spans="1:6" s="16" customFormat="1" ht="11.25" customHeight="1" x14ac:dyDescent="0.2">
      <c r="A153" s="46" t="s">
        <v>1734</v>
      </c>
      <c r="B153" s="62">
        <v>1100000</v>
      </c>
      <c r="C153" s="55">
        <v>3.0089999999999999</v>
      </c>
      <c r="D153" s="56">
        <v>49536</v>
      </c>
      <c r="E153" s="57">
        <v>49536</v>
      </c>
      <c r="F153" s="65">
        <v>1100000</v>
      </c>
    </row>
    <row r="154" spans="1:6" s="16" customFormat="1" ht="11.25" customHeight="1" x14ac:dyDescent="0.2">
      <c r="A154" s="46" t="s">
        <v>3180</v>
      </c>
      <c r="B154" s="62">
        <v>1670000</v>
      </c>
      <c r="C154" s="55">
        <v>5</v>
      </c>
      <c r="D154" s="56">
        <v>52201</v>
      </c>
      <c r="E154" s="57">
        <v>52201</v>
      </c>
      <c r="F154" s="65">
        <v>1728389.6111999999</v>
      </c>
    </row>
    <row r="155" spans="1:6" s="16" customFormat="1" ht="11.25" customHeight="1" x14ac:dyDescent="0.2">
      <c r="A155" s="46" t="s">
        <v>3180</v>
      </c>
      <c r="B155" s="62">
        <v>1000000</v>
      </c>
      <c r="C155" s="55">
        <v>5</v>
      </c>
      <c r="D155" s="56">
        <v>52566</v>
      </c>
      <c r="E155" s="57">
        <v>52566</v>
      </c>
      <c r="F155" s="65">
        <v>1031020.3432</v>
      </c>
    </row>
    <row r="156" spans="1:6" s="16" customFormat="1" ht="11.25" customHeight="1" x14ac:dyDescent="0.2">
      <c r="A156" s="46" t="s">
        <v>2595</v>
      </c>
      <c r="B156" s="62">
        <v>380000</v>
      </c>
      <c r="C156" s="55">
        <v>4</v>
      </c>
      <c r="D156" s="56">
        <v>51912</v>
      </c>
      <c r="E156" s="57">
        <v>51912</v>
      </c>
      <c r="F156" s="65">
        <v>418052.59899999999</v>
      </c>
    </row>
    <row r="157" spans="1:6" s="16" customFormat="1" ht="11.25" customHeight="1" x14ac:dyDescent="0.2">
      <c r="A157" s="46" t="s">
        <v>226</v>
      </c>
      <c r="B157" s="62">
        <v>1760000</v>
      </c>
      <c r="C157" s="55">
        <v>3.2</v>
      </c>
      <c r="D157" s="56">
        <v>47345</v>
      </c>
      <c r="E157" s="57">
        <v>47345</v>
      </c>
      <c r="F157" s="65">
        <v>1742882.1174000001</v>
      </c>
    </row>
    <row r="158" spans="1:6" s="16" customFormat="1" ht="11.25" customHeight="1" x14ac:dyDescent="0.2">
      <c r="A158" s="46" t="s">
        <v>227</v>
      </c>
      <c r="B158" s="62">
        <v>3955000</v>
      </c>
      <c r="C158" s="55">
        <v>4</v>
      </c>
      <c r="D158" s="56">
        <v>47665</v>
      </c>
      <c r="E158" s="57">
        <v>47665</v>
      </c>
      <c r="F158" s="65">
        <v>3972229.6343</v>
      </c>
    </row>
    <row r="159" spans="1:6" s="16" customFormat="1" ht="11.25" customHeight="1" x14ac:dyDescent="0.2">
      <c r="A159" s="46" t="s">
        <v>228</v>
      </c>
      <c r="B159" s="62">
        <v>500000</v>
      </c>
      <c r="C159" s="55">
        <v>4</v>
      </c>
      <c r="D159" s="56">
        <v>48914</v>
      </c>
      <c r="E159" s="57">
        <v>48914</v>
      </c>
      <c r="F159" s="65">
        <v>508386.43540000002</v>
      </c>
    </row>
    <row r="160" spans="1:6" s="16" customFormat="1" ht="11.25" customHeight="1" x14ac:dyDescent="0.2">
      <c r="A160" s="46" t="s">
        <v>229</v>
      </c>
      <c r="B160" s="62">
        <v>1390000</v>
      </c>
      <c r="C160" s="55">
        <v>3.1</v>
      </c>
      <c r="D160" s="56">
        <v>49902</v>
      </c>
      <c r="E160" s="57">
        <v>49902</v>
      </c>
      <c r="F160" s="65">
        <v>1379186.6651000001</v>
      </c>
    </row>
    <row r="161" spans="1:6" s="16" customFormat="1" ht="11.25" customHeight="1" x14ac:dyDescent="0.2">
      <c r="A161" s="46" t="s">
        <v>229</v>
      </c>
      <c r="B161" s="62">
        <v>1155000</v>
      </c>
      <c r="C161" s="55">
        <v>3</v>
      </c>
      <c r="D161" s="56">
        <v>48806</v>
      </c>
      <c r="E161" s="57">
        <v>48806</v>
      </c>
      <c r="F161" s="65">
        <v>1150357.1975</v>
      </c>
    </row>
    <row r="162" spans="1:6" s="16" customFormat="1" ht="11.25" customHeight="1" x14ac:dyDescent="0.2">
      <c r="A162" s="46" t="s">
        <v>229</v>
      </c>
      <c r="B162" s="62">
        <v>1310000</v>
      </c>
      <c r="C162" s="55">
        <v>3</v>
      </c>
      <c r="D162" s="56">
        <v>49171</v>
      </c>
      <c r="E162" s="57">
        <v>49171</v>
      </c>
      <c r="F162" s="65">
        <v>1298501.2512000001</v>
      </c>
    </row>
    <row r="163" spans="1:6" s="16" customFormat="1" ht="11.25" customHeight="1" x14ac:dyDescent="0.2">
      <c r="A163" s="46" t="s">
        <v>230</v>
      </c>
      <c r="B163" s="62">
        <v>1500000</v>
      </c>
      <c r="C163" s="55">
        <v>5</v>
      </c>
      <c r="D163" s="56">
        <v>45689</v>
      </c>
      <c r="E163" s="57">
        <v>45689</v>
      </c>
      <c r="F163" s="65">
        <v>1523049.7164</v>
      </c>
    </row>
    <row r="164" spans="1:6" s="16" customFormat="1" ht="11.25" customHeight="1" x14ac:dyDescent="0.2">
      <c r="A164" s="46" t="s">
        <v>2448</v>
      </c>
      <c r="B164" s="62">
        <v>1500000</v>
      </c>
      <c r="C164" s="55">
        <v>3.0289999999999999</v>
      </c>
      <c r="D164" s="56">
        <v>51471</v>
      </c>
      <c r="E164" s="57">
        <v>51471</v>
      </c>
      <c r="F164" s="65">
        <v>1500000</v>
      </c>
    </row>
    <row r="165" spans="1:6" s="16" customFormat="1" ht="11.25" customHeight="1" x14ac:dyDescent="0.2">
      <c r="A165" s="46" t="s">
        <v>231</v>
      </c>
      <c r="B165" s="62">
        <v>1490000</v>
      </c>
      <c r="C165" s="55">
        <v>2.375</v>
      </c>
      <c r="D165" s="56">
        <v>45792</v>
      </c>
      <c r="E165" s="57">
        <v>45792</v>
      </c>
      <c r="F165" s="65">
        <v>1481467.9497</v>
      </c>
    </row>
    <row r="166" spans="1:6" s="16" customFormat="1" ht="11.25" customHeight="1" x14ac:dyDescent="0.2">
      <c r="A166" s="46" t="s">
        <v>232</v>
      </c>
      <c r="B166" s="62">
        <v>3295000</v>
      </c>
      <c r="C166" s="55">
        <v>3</v>
      </c>
      <c r="D166" s="56">
        <v>48823</v>
      </c>
      <c r="E166" s="57">
        <v>48823</v>
      </c>
      <c r="F166" s="65">
        <v>3317985.5351999998</v>
      </c>
    </row>
    <row r="167" spans="1:6" s="16" customFormat="1" ht="11.25" customHeight="1" x14ac:dyDescent="0.2">
      <c r="A167" s="46" t="s">
        <v>233</v>
      </c>
      <c r="B167" s="62">
        <v>1620000</v>
      </c>
      <c r="C167" s="55">
        <v>3.75</v>
      </c>
      <c r="D167" s="56">
        <v>48092</v>
      </c>
      <c r="E167" s="57">
        <v>48092</v>
      </c>
      <c r="F167" s="65">
        <v>1614868.0294999999</v>
      </c>
    </row>
    <row r="168" spans="1:6" s="16" customFormat="1" ht="11.25" customHeight="1" x14ac:dyDescent="0.2">
      <c r="A168" s="46" t="s">
        <v>234</v>
      </c>
      <c r="B168" s="62">
        <v>2700000</v>
      </c>
      <c r="C168" s="55">
        <v>3</v>
      </c>
      <c r="D168" s="56">
        <v>48745</v>
      </c>
      <c r="E168" s="57">
        <v>48745</v>
      </c>
      <c r="F168" s="65">
        <v>2700000</v>
      </c>
    </row>
    <row r="169" spans="1:6" s="16" customFormat="1" ht="11.25" customHeight="1" x14ac:dyDescent="0.2">
      <c r="A169" s="46" t="s">
        <v>235</v>
      </c>
      <c r="B169" s="62">
        <v>650000</v>
      </c>
      <c r="C169" s="55">
        <v>3.125</v>
      </c>
      <c r="D169" s="56">
        <v>47543</v>
      </c>
      <c r="E169" s="57">
        <v>47543</v>
      </c>
      <c r="F169" s="65">
        <v>646045.56339999998</v>
      </c>
    </row>
    <row r="170" spans="1:6" s="16" customFormat="1" ht="11.25" customHeight="1" x14ac:dyDescent="0.2">
      <c r="A170" s="46" t="s">
        <v>2102</v>
      </c>
      <c r="B170" s="62">
        <v>1000000</v>
      </c>
      <c r="C170" s="55">
        <v>2.375</v>
      </c>
      <c r="D170" s="56">
        <v>51332</v>
      </c>
      <c r="E170" s="57">
        <v>51332</v>
      </c>
      <c r="F170" s="65">
        <v>984705.21259999997</v>
      </c>
    </row>
    <row r="171" spans="1:6" s="16" customFormat="1" ht="11.25" customHeight="1" x14ac:dyDescent="0.2">
      <c r="A171" s="46" t="s">
        <v>2877</v>
      </c>
      <c r="B171" s="62">
        <v>1600000</v>
      </c>
      <c r="C171" s="55">
        <v>5.5</v>
      </c>
      <c r="D171" s="56">
        <v>52322</v>
      </c>
      <c r="E171" s="57">
        <v>52322</v>
      </c>
      <c r="F171" s="65">
        <v>1673514.0519999999</v>
      </c>
    </row>
    <row r="172" spans="1:6" s="16" customFormat="1" ht="11.25" customHeight="1" x14ac:dyDescent="0.2">
      <c r="A172" s="46" t="s">
        <v>2877</v>
      </c>
      <c r="B172" s="62">
        <v>660000</v>
      </c>
      <c r="C172" s="55">
        <v>5</v>
      </c>
      <c r="D172" s="56">
        <v>52322</v>
      </c>
      <c r="E172" s="57">
        <v>52322</v>
      </c>
      <c r="F172" s="65">
        <v>711996.51950000005</v>
      </c>
    </row>
    <row r="173" spans="1:6" s="16" customFormat="1" ht="11.25" customHeight="1" x14ac:dyDescent="0.2">
      <c r="A173" s="46" t="s">
        <v>236</v>
      </c>
      <c r="B173" s="62">
        <v>1530000</v>
      </c>
      <c r="C173" s="55">
        <v>4</v>
      </c>
      <c r="D173" s="56">
        <v>49004</v>
      </c>
      <c r="E173" s="57">
        <v>49004</v>
      </c>
      <c r="F173" s="65">
        <v>1543992.3892999999</v>
      </c>
    </row>
    <row r="174" spans="1:6" s="16" customFormat="1" ht="11.25" customHeight="1" x14ac:dyDescent="0.2">
      <c r="A174" s="46" t="s">
        <v>237</v>
      </c>
      <c r="B174" s="62">
        <v>1120000</v>
      </c>
      <c r="C174" s="55">
        <v>4</v>
      </c>
      <c r="D174" s="56">
        <v>49096</v>
      </c>
      <c r="E174" s="57">
        <v>49096</v>
      </c>
      <c r="F174" s="65">
        <v>1148790.2415</v>
      </c>
    </row>
    <row r="175" spans="1:6" s="16" customFormat="1" ht="11.25" customHeight="1" x14ac:dyDescent="0.2">
      <c r="A175" s="46" t="s">
        <v>237</v>
      </c>
      <c r="B175" s="62">
        <v>1165000</v>
      </c>
      <c r="C175" s="55">
        <v>4</v>
      </c>
      <c r="D175" s="56">
        <v>49461</v>
      </c>
      <c r="E175" s="57">
        <v>49461</v>
      </c>
      <c r="F175" s="65">
        <v>1193179.8522999999</v>
      </c>
    </row>
    <row r="176" spans="1:6" s="16" customFormat="1" ht="11.25" customHeight="1" x14ac:dyDescent="0.2">
      <c r="A176" s="46" t="s">
        <v>2596</v>
      </c>
      <c r="B176" s="62">
        <v>1740000</v>
      </c>
      <c r="C176" s="55">
        <v>3</v>
      </c>
      <c r="D176" s="56">
        <v>51622</v>
      </c>
      <c r="E176" s="57">
        <v>51622</v>
      </c>
      <c r="F176" s="65">
        <v>1783544.7031</v>
      </c>
    </row>
    <row r="177" spans="1:6" s="16" customFormat="1" ht="11.25" customHeight="1" x14ac:dyDescent="0.2">
      <c r="A177" s="46" t="s">
        <v>2961</v>
      </c>
      <c r="B177" s="62">
        <v>1000000</v>
      </c>
      <c r="C177" s="55">
        <v>5</v>
      </c>
      <c r="D177" s="56">
        <v>53448</v>
      </c>
      <c r="E177" s="57">
        <v>53448</v>
      </c>
      <c r="F177" s="65">
        <v>1058345.0797999999</v>
      </c>
    </row>
    <row r="178" spans="1:6" s="16" customFormat="1" ht="11.25" customHeight="1" x14ac:dyDescent="0.2">
      <c r="A178" s="46" t="s">
        <v>2516</v>
      </c>
      <c r="B178" s="62">
        <v>2500000</v>
      </c>
      <c r="C178" s="55">
        <v>2.375</v>
      </c>
      <c r="D178" s="56">
        <v>51836</v>
      </c>
      <c r="E178" s="57">
        <v>51836</v>
      </c>
      <c r="F178" s="65">
        <v>2431122.6549999998</v>
      </c>
    </row>
    <row r="179" spans="1:6" s="16" customFormat="1" ht="11.25" customHeight="1" x14ac:dyDescent="0.2">
      <c r="A179" s="46" t="s">
        <v>238</v>
      </c>
      <c r="B179" s="62">
        <v>1060000</v>
      </c>
      <c r="C179" s="55">
        <v>5</v>
      </c>
      <c r="D179" s="56">
        <v>46213</v>
      </c>
      <c r="E179" s="57">
        <v>46213</v>
      </c>
      <c r="F179" s="65">
        <v>1064838.2786000001</v>
      </c>
    </row>
    <row r="180" spans="1:6" s="16" customFormat="1" ht="11.25" customHeight="1" x14ac:dyDescent="0.2">
      <c r="A180" s="46" t="s">
        <v>1885</v>
      </c>
      <c r="B180" s="62">
        <v>545000</v>
      </c>
      <c r="C180" s="55">
        <v>4</v>
      </c>
      <c r="D180" s="56">
        <v>50891</v>
      </c>
      <c r="E180" s="57">
        <v>50891</v>
      </c>
      <c r="F180" s="65">
        <v>592458.06499999994</v>
      </c>
    </row>
    <row r="181" spans="1:6" s="16" customFormat="1" ht="11.25" customHeight="1" x14ac:dyDescent="0.2">
      <c r="A181" s="46" t="s">
        <v>239</v>
      </c>
      <c r="B181" s="62">
        <v>2760000</v>
      </c>
      <c r="C181" s="55">
        <v>5</v>
      </c>
      <c r="D181" s="56">
        <v>47696</v>
      </c>
      <c r="E181" s="57">
        <v>47696</v>
      </c>
      <c r="F181" s="65">
        <v>2777210.5318999998</v>
      </c>
    </row>
    <row r="182" spans="1:6" s="16" customFormat="1" ht="11.25" customHeight="1" x14ac:dyDescent="0.2">
      <c r="A182" s="46" t="s">
        <v>239</v>
      </c>
      <c r="B182" s="62">
        <v>3575000</v>
      </c>
      <c r="C182" s="55">
        <v>3</v>
      </c>
      <c r="D182" s="56">
        <v>48427</v>
      </c>
      <c r="E182" s="57">
        <v>48427</v>
      </c>
      <c r="F182" s="65">
        <v>3569839.3509999998</v>
      </c>
    </row>
    <row r="183" spans="1:6" s="16" customFormat="1" ht="11.25" customHeight="1" x14ac:dyDescent="0.2">
      <c r="A183" s="46" t="s">
        <v>239</v>
      </c>
      <c r="B183" s="62">
        <v>2015000</v>
      </c>
      <c r="C183" s="55">
        <v>5</v>
      </c>
      <c r="D183" s="56">
        <v>46569</v>
      </c>
      <c r="E183" s="57">
        <v>46569</v>
      </c>
      <c r="F183" s="65">
        <v>2024473.5411</v>
      </c>
    </row>
    <row r="184" spans="1:6" s="16" customFormat="1" ht="11.25" customHeight="1" x14ac:dyDescent="0.2">
      <c r="A184" s="46" t="s">
        <v>240</v>
      </c>
      <c r="B184" s="62">
        <v>1000000</v>
      </c>
      <c r="C184" s="55">
        <v>5</v>
      </c>
      <c r="D184" s="56">
        <v>45689</v>
      </c>
      <c r="E184" s="57">
        <v>45689</v>
      </c>
      <c r="F184" s="65">
        <v>1015614.7536000001</v>
      </c>
    </row>
    <row r="185" spans="1:6" s="16" customFormat="1" ht="11.25" customHeight="1" x14ac:dyDescent="0.2">
      <c r="A185" s="46" t="s">
        <v>240</v>
      </c>
      <c r="B185" s="62">
        <v>1095000</v>
      </c>
      <c r="C185" s="55">
        <v>5</v>
      </c>
      <c r="D185" s="56">
        <v>45689</v>
      </c>
      <c r="E185" s="57">
        <v>45689</v>
      </c>
      <c r="F185" s="65">
        <v>1111645.1917999999</v>
      </c>
    </row>
    <row r="186" spans="1:6" s="16" customFormat="1" ht="11.25" customHeight="1" x14ac:dyDescent="0.2">
      <c r="A186" s="46" t="s">
        <v>240</v>
      </c>
      <c r="B186" s="62">
        <v>1150000</v>
      </c>
      <c r="C186" s="55">
        <v>4.0999999999999996</v>
      </c>
      <c r="D186" s="56">
        <v>48533</v>
      </c>
      <c r="E186" s="57">
        <v>48533</v>
      </c>
      <c r="F186" s="65">
        <v>1150000</v>
      </c>
    </row>
    <row r="187" spans="1:6" s="16" customFormat="1" ht="11.25" customHeight="1" x14ac:dyDescent="0.2">
      <c r="A187" s="46" t="s">
        <v>241</v>
      </c>
      <c r="B187" s="62">
        <v>1000000</v>
      </c>
      <c r="C187" s="55">
        <v>4</v>
      </c>
      <c r="D187" s="56">
        <v>45444</v>
      </c>
      <c r="E187" s="57">
        <v>45444</v>
      </c>
      <c r="F187" s="65">
        <v>1000836.3394000001</v>
      </c>
    </row>
    <row r="188" spans="1:6" s="16" customFormat="1" ht="11.25" customHeight="1" x14ac:dyDescent="0.2">
      <c r="A188" s="46" t="s">
        <v>2702</v>
      </c>
      <c r="B188" s="62">
        <v>1365000</v>
      </c>
      <c r="C188" s="55">
        <v>4</v>
      </c>
      <c r="D188" s="56">
        <v>50222</v>
      </c>
      <c r="E188" s="57">
        <v>50222</v>
      </c>
      <c r="F188" s="65">
        <v>1355225.8362</v>
      </c>
    </row>
    <row r="189" spans="1:6" s="16" customFormat="1" ht="11.25" customHeight="1" x14ac:dyDescent="0.2">
      <c r="A189" s="46" t="s">
        <v>242</v>
      </c>
      <c r="B189" s="62">
        <v>2000000</v>
      </c>
      <c r="C189" s="55">
        <v>4.5</v>
      </c>
      <c r="D189" s="56">
        <v>45467</v>
      </c>
      <c r="E189" s="57">
        <v>45467</v>
      </c>
      <c r="F189" s="65">
        <v>2004662.3637999999</v>
      </c>
    </row>
    <row r="190" spans="1:6" s="16" customFormat="1" ht="11.25" customHeight="1" x14ac:dyDescent="0.2">
      <c r="A190" s="46" t="s">
        <v>1974</v>
      </c>
      <c r="B190" s="62">
        <v>2960000</v>
      </c>
      <c r="C190" s="55">
        <v>3</v>
      </c>
      <c r="D190" s="56">
        <v>50771</v>
      </c>
      <c r="E190" s="57">
        <v>50771</v>
      </c>
      <c r="F190" s="65">
        <v>3046758.9400999998</v>
      </c>
    </row>
    <row r="191" spans="1:6" s="16" customFormat="1" ht="11.25" customHeight="1" x14ac:dyDescent="0.2">
      <c r="A191" s="46" t="s">
        <v>1974</v>
      </c>
      <c r="B191" s="62">
        <v>1500000</v>
      </c>
      <c r="C191" s="55">
        <v>5</v>
      </c>
      <c r="D191" s="56">
        <v>52963</v>
      </c>
      <c r="E191" s="57">
        <v>52963</v>
      </c>
      <c r="F191" s="65">
        <v>1523953.8559000001</v>
      </c>
    </row>
    <row r="192" spans="1:6" s="16" customFormat="1" ht="11.25" customHeight="1" x14ac:dyDescent="0.2">
      <c r="A192" s="46" t="s">
        <v>243</v>
      </c>
      <c r="B192" s="62">
        <v>2755000</v>
      </c>
      <c r="C192" s="55">
        <v>5</v>
      </c>
      <c r="D192" s="56">
        <v>47331</v>
      </c>
      <c r="E192" s="57">
        <v>47331</v>
      </c>
      <c r="F192" s="65">
        <v>2772001.6784000001</v>
      </c>
    </row>
    <row r="193" spans="1:6" s="16" customFormat="1" ht="11.25" customHeight="1" x14ac:dyDescent="0.2">
      <c r="A193" s="46" t="s">
        <v>244</v>
      </c>
      <c r="B193" s="62">
        <v>5000000</v>
      </c>
      <c r="C193" s="55">
        <v>4</v>
      </c>
      <c r="D193" s="56">
        <v>45458</v>
      </c>
      <c r="E193" s="57">
        <v>45458</v>
      </c>
      <c r="F193" s="65">
        <v>5008777.4352000002</v>
      </c>
    </row>
    <row r="194" spans="1:6" s="16" customFormat="1" ht="11.25" customHeight="1" x14ac:dyDescent="0.2">
      <c r="A194" s="46" t="s">
        <v>245</v>
      </c>
      <c r="B194" s="62">
        <v>5330000</v>
      </c>
      <c r="C194" s="55">
        <v>3</v>
      </c>
      <c r="D194" s="56">
        <v>47788</v>
      </c>
      <c r="E194" s="57">
        <v>47788</v>
      </c>
      <c r="F194" s="65">
        <v>5107864.3992999997</v>
      </c>
    </row>
    <row r="195" spans="1:6" s="16" customFormat="1" ht="11.25" customHeight="1" x14ac:dyDescent="0.2">
      <c r="A195" s="46" t="s">
        <v>245</v>
      </c>
      <c r="B195" s="62">
        <v>5000000</v>
      </c>
      <c r="C195" s="55">
        <v>3</v>
      </c>
      <c r="D195" s="56">
        <v>50345</v>
      </c>
      <c r="E195" s="57">
        <v>50345</v>
      </c>
      <c r="F195" s="65">
        <v>4885708.0500999996</v>
      </c>
    </row>
    <row r="196" spans="1:6" s="16" customFormat="1" ht="11.25" customHeight="1" x14ac:dyDescent="0.2">
      <c r="A196" s="46" t="s">
        <v>246</v>
      </c>
      <c r="B196" s="62">
        <v>5000000</v>
      </c>
      <c r="C196" s="55">
        <v>4</v>
      </c>
      <c r="D196" s="56">
        <v>48745</v>
      </c>
      <c r="E196" s="57">
        <v>48745</v>
      </c>
      <c r="F196" s="65">
        <v>5034430.5872999998</v>
      </c>
    </row>
    <row r="197" spans="1:6" s="16" customFormat="1" ht="11.25" customHeight="1" x14ac:dyDescent="0.2">
      <c r="A197" s="46" t="s">
        <v>246</v>
      </c>
      <c r="B197" s="62">
        <v>5000000</v>
      </c>
      <c r="C197" s="55">
        <v>3</v>
      </c>
      <c r="D197" s="56">
        <v>49841</v>
      </c>
      <c r="E197" s="57">
        <v>49841</v>
      </c>
      <c r="F197" s="65">
        <v>4949447.0252</v>
      </c>
    </row>
    <row r="198" spans="1:6" s="16" customFormat="1" ht="11.25" customHeight="1" x14ac:dyDescent="0.2">
      <c r="A198" s="46" t="s">
        <v>247</v>
      </c>
      <c r="B198" s="62">
        <v>5000000</v>
      </c>
      <c r="C198" s="55">
        <v>4</v>
      </c>
      <c r="D198" s="56">
        <v>49126</v>
      </c>
      <c r="E198" s="57">
        <v>49126</v>
      </c>
      <c r="F198" s="65">
        <v>5166674.7715999996</v>
      </c>
    </row>
    <row r="199" spans="1:6" s="16" customFormat="1" ht="11.25" customHeight="1" x14ac:dyDescent="0.2">
      <c r="A199" s="46" t="s">
        <v>248</v>
      </c>
      <c r="B199" s="62">
        <v>2000000</v>
      </c>
      <c r="C199" s="55">
        <v>4</v>
      </c>
      <c r="D199" s="56">
        <v>49644</v>
      </c>
      <c r="E199" s="57">
        <v>49644</v>
      </c>
      <c r="F199" s="65">
        <v>2033939.4402999999</v>
      </c>
    </row>
    <row r="200" spans="1:6" s="16" customFormat="1" ht="11.25" customHeight="1" x14ac:dyDescent="0.2">
      <c r="A200" s="46" t="s">
        <v>249</v>
      </c>
      <c r="B200" s="62">
        <v>1155000</v>
      </c>
      <c r="C200" s="55">
        <v>5</v>
      </c>
      <c r="D200" s="56">
        <v>46143</v>
      </c>
      <c r="E200" s="57">
        <v>46143</v>
      </c>
      <c r="F200" s="65">
        <v>1204382.2688</v>
      </c>
    </row>
    <row r="201" spans="1:6" s="16" customFormat="1" ht="11.25" customHeight="1" x14ac:dyDescent="0.2">
      <c r="A201" s="46" t="s">
        <v>2103</v>
      </c>
      <c r="B201" s="62">
        <v>500000</v>
      </c>
      <c r="C201" s="55">
        <v>2.375</v>
      </c>
      <c r="D201" s="56">
        <v>51288</v>
      </c>
      <c r="E201" s="57">
        <v>51288</v>
      </c>
      <c r="F201" s="65">
        <v>494663.31290000002</v>
      </c>
    </row>
    <row r="202" spans="1:6" s="16" customFormat="1" ht="11.25" customHeight="1" x14ac:dyDescent="0.2">
      <c r="A202" s="46" t="s">
        <v>250</v>
      </c>
      <c r="B202" s="62">
        <v>800000</v>
      </c>
      <c r="C202" s="55">
        <v>4.05</v>
      </c>
      <c r="D202" s="56">
        <v>47969</v>
      </c>
      <c r="E202" s="57">
        <v>47969</v>
      </c>
      <c r="F202" s="65">
        <v>800000</v>
      </c>
    </row>
    <row r="203" spans="1:6" s="16" customFormat="1" ht="11.25" customHeight="1" x14ac:dyDescent="0.2">
      <c r="A203" s="46" t="s">
        <v>250</v>
      </c>
      <c r="B203" s="62">
        <v>885000</v>
      </c>
      <c r="C203" s="55">
        <v>4.0999999999999996</v>
      </c>
      <c r="D203" s="56">
        <v>48335</v>
      </c>
      <c r="E203" s="57">
        <v>48335</v>
      </c>
      <c r="F203" s="65">
        <v>885000</v>
      </c>
    </row>
    <row r="204" spans="1:6" s="16" customFormat="1" ht="11.25" customHeight="1" x14ac:dyDescent="0.2">
      <c r="A204" s="46" t="s">
        <v>2517</v>
      </c>
      <c r="B204" s="62">
        <v>2155000</v>
      </c>
      <c r="C204" s="55">
        <v>3</v>
      </c>
      <c r="D204" s="56">
        <v>51987</v>
      </c>
      <c r="E204" s="57">
        <v>51987</v>
      </c>
      <c r="F204" s="65">
        <v>2243020.6883</v>
      </c>
    </row>
    <row r="205" spans="1:6" s="16" customFormat="1" ht="11.25" customHeight="1" x14ac:dyDescent="0.2">
      <c r="A205" s="46" t="s">
        <v>2517</v>
      </c>
      <c r="B205" s="62">
        <v>1720000</v>
      </c>
      <c r="C205" s="55">
        <v>5</v>
      </c>
      <c r="D205" s="56">
        <v>54544</v>
      </c>
      <c r="E205" s="57">
        <v>54544</v>
      </c>
      <c r="F205" s="65">
        <v>1855591.3467000001</v>
      </c>
    </row>
    <row r="206" spans="1:6" s="16" customFormat="1" ht="11.25" customHeight="1" x14ac:dyDescent="0.2">
      <c r="A206" s="46" t="s">
        <v>3044</v>
      </c>
      <c r="B206" s="62">
        <v>1000000</v>
      </c>
      <c r="C206" s="55">
        <v>4.25</v>
      </c>
      <c r="D206" s="56">
        <v>54393</v>
      </c>
      <c r="E206" s="57">
        <v>54393</v>
      </c>
      <c r="F206" s="65">
        <v>977498.67760000005</v>
      </c>
    </row>
    <row r="207" spans="1:6" s="16" customFormat="1" ht="11.25" customHeight="1" x14ac:dyDescent="0.2">
      <c r="A207" s="46" t="s">
        <v>2703</v>
      </c>
      <c r="B207" s="62">
        <v>1375000</v>
      </c>
      <c r="C207" s="55">
        <v>4</v>
      </c>
      <c r="D207" s="56">
        <v>49004</v>
      </c>
      <c r="E207" s="57">
        <v>49004</v>
      </c>
      <c r="F207" s="65">
        <v>1384679.3896999999</v>
      </c>
    </row>
    <row r="208" spans="1:6" s="16" customFormat="1" ht="11.25" customHeight="1" x14ac:dyDescent="0.2">
      <c r="A208" s="46" t="s">
        <v>251</v>
      </c>
      <c r="B208" s="62">
        <v>4430000</v>
      </c>
      <c r="C208" s="55">
        <v>4</v>
      </c>
      <c r="D208" s="56">
        <v>50740</v>
      </c>
      <c r="E208" s="57">
        <v>50740</v>
      </c>
      <c r="F208" s="65">
        <v>4540787.6220000004</v>
      </c>
    </row>
    <row r="209" spans="1:6" s="16" customFormat="1" ht="11.25" customHeight="1" x14ac:dyDescent="0.2">
      <c r="A209" s="46" t="s">
        <v>252</v>
      </c>
      <c r="B209" s="62">
        <v>3455000</v>
      </c>
      <c r="C209" s="55">
        <v>3</v>
      </c>
      <c r="D209" s="56">
        <v>48914</v>
      </c>
      <c r="E209" s="57">
        <v>48914</v>
      </c>
      <c r="F209" s="65">
        <v>3455000</v>
      </c>
    </row>
    <row r="210" spans="1:6" s="16" customFormat="1" ht="11.25" customHeight="1" x14ac:dyDescent="0.2">
      <c r="A210" s="46" t="s">
        <v>252</v>
      </c>
      <c r="B210" s="62">
        <v>1985000</v>
      </c>
      <c r="C210" s="55">
        <v>3</v>
      </c>
      <c r="D210" s="56">
        <v>51105</v>
      </c>
      <c r="E210" s="57">
        <v>51105</v>
      </c>
      <c r="F210" s="65">
        <v>1968737.2779000001</v>
      </c>
    </row>
    <row r="211" spans="1:6" s="16" customFormat="1" ht="11.25" customHeight="1" x14ac:dyDescent="0.2">
      <c r="A211" s="46" t="s">
        <v>3181</v>
      </c>
      <c r="B211" s="62">
        <v>530000</v>
      </c>
      <c r="C211" s="55">
        <v>5</v>
      </c>
      <c r="D211" s="56">
        <v>52201</v>
      </c>
      <c r="E211" s="57">
        <v>52201</v>
      </c>
      <c r="F211" s="65">
        <v>569074.08889999997</v>
      </c>
    </row>
    <row r="212" spans="1:6" s="16" customFormat="1" ht="11.25" customHeight="1" x14ac:dyDescent="0.2">
      <c r="A212" s="46" t="s">
        <v>3181</v>
      </c>
      <c r="B212" s="62">
        <v>500000</v>
      </c>
      <c r="C212" s="55">
        <v>5</v>
      </c>
      <c r="D212" s="56">
        <v>51836</v>
      </c>
      <c r="E212" s="57">
        <v>51836</v>
      </c>
      <c r="F212" s="65">
        <v>539769.14229999995</v>
      </c>
    </row>
    <row r="213" spans="1:6" s="16" customFormat="1" ht="11.25" customHeight="1" x14ac:dyDescent="0.2">
      <c r="A213" s="46" t="s">
        <v>253</v>
      </c>
      <c r="B213" s="62">
        <v>1555000</v>
      </c>
      <c r="C213" s="55">
        <v>3.5</v>
      </c>
      <c r="D213" s="56">
        <v>48731</v>
      </c>
      <c r="E213" s="57">
        <v>48731</v>
      </c>
      <c r="F213" s="65">
        <v>1527760.6998000001</v>
      </c>
    </row>
    <row r="214" spans="1:6" s="16" customFormat="1" ht="11.25" customHeight="1" x14ac:dyDescent="0.2">
      <c r="A214" s="46" t="s">
        <v>253</v>
      </c>
      <c r="B214" s="62">
        <v>1940000</v>
      </c>
      <c r="C214" s="55">
        <v>3.5</v>
      </c>
      <c r="D214" s="56">
        <v>48366</v>
      </c>
      <c r="E214" s="57">
        <v>48366</v>
      </c>
      <c r="F214" s="65">
        <v>1917275.2396</v>
      </c>
    </row>
    <row r="215" spans="1:6" s="16" customFormat="1" ht="11.25" customHeight="1" x14ac:dyDescent="0.2">
      <c r="A215" s="46" t="s">
        <v>1684</v>
      </c>
      <c r="B215" s="62">
        <v>1185000</v>
      </c>
      <c r="C215" s="55">
        <v>3</v>
      </c>
      <c r="D215" s="56">
        <v>50922</v>
      </c>
      <c r="E215" s="57">
        <v>50922</v>
      </c>
      <c r="F215" s="65">
        <v>1182692.5475999999</v>
      </c>
    </row>
    <row r="216" spans="1:6" s="16" customFormat="1" ht="11.25" customHeight="1" x14ac:dyDescent="0.2">
      <c r="A216" s="46" t="s">
        <v>254</v>
      </c>
      <c r="B216" s="62">
        <v>1000000</v>
      </c>
      <c r="C216" s="55">
        <v>4</v>
      </c>
      <c r="D216" s="56">
        <v>48792</v>
      </c>
      <c r="E216" s="57">
        <v>48792</v>
      </c>
      <c r="F216" s="65">
        <v>1014104.6559</v>
      </c>
    </row>
    <row r="217" spans="1:6" s="16" customFormat="1" ht="11.25" customHeight="1" x14ac:dyDescent="0.2">
      <c r="A217" s="46" t="s">
        <v>697</v>
      </c>
      <c r="B217" s="62">
        <v>1625000</v>
      </c>
      <c r="C217" s="55">
        <v>4.125</v>
      </c>
      <c r="D217" s="56">
        <v>49096</v>
      </c>
      <c r="E217" s="57">
        <v>49096</v>
      </c>
      <c r="F217" s="65">
        <v>1625000</v>
      </c>
    </row>
    <row r="218" spans="1:6" s="16" customFormat="1" ht="11.25" customHeight="1" x14ac:dyDescent="0.2">
      <c r="A218" s="46" t="s">
        <v>255</v>
      </c>
      <c r="B218" s="62">
        <v>2045000</v>
      </c>
      <c r="C218" s="55">
        <v>3</v>
      </c>
      <c r="D218" s="56">
        <v>50086</v>
      </c>
      <c r="E218" s="57">
        <v>50086</v>
      </c>
      <c r="F218" s="65">
        <v>2034203.871</v>
      </c>
    </row>
    <row r="219" spans="1:6" s="16" customFormat="1" ht="11.25" customHeight="1" x14ac:dyDescent="0.2">
      <c r="A219" s="46" t="s">
        <v>255</v>
      </c>
      <c r="B219" s="62">
        <v>2000000</v>
      </c>
      <c r="C219" s="55">
        <v>3</v>
      </c>
      <c r="D219" s="56">
        <v>49720</v>
      </c>
      <c r="E219" s="57">
        <v>49720</v>
      </c>
      <c r="F219" s="65">
        <v>2000000</v>
      </c>
    </row>
    <row r="220" spans="1:6" s="16" customFormat="1" ht="11.25" customHeight="1" x14ac:dyDescent="0.2">
      <c r="A220" s="46" t="s">
        <v>256</v>
      </c>
      <c r="B220" s="62">
        <v>2110000</v>
      </c>
      <c r="C220" s="55">
        <v>4</v>
      </c>
      <c r="D220" s="56">
        <v>48611</v>
      </c>
      <c r="E220" s="57">
        <v>48611</v>
      </c>
      <c r="F220" s="65">
        <v>2147485.8179000001</v>
      </c>
    </row>
    <row r="221" spans="1:6" s="16" customFormat="1" ht="11.25" customHeight="1" x14ac:dyDescent="0.2">
      <c r="A221" s="46" t="s">
        <v>257</v>
      </c>
      <c r="B221" s="62">
        <v>1685000</v>
      </c>
      <c r="C221" s="55">
        <v>4</v>
      </c>
      <c r="D221" s="56">
        <v>47284</v>
      </c>
      <c r="E221" s="57">
        <v>47284</v>
      </c>
      <c r="F221" s="65">
        <v>1702991.5101000001</v>
      </c>
    </row>
    <row r="222" spans="1:6" s="16" customFormat="1" ht="11.25" customHeight="1" x14ac:dyDescent="0.2">
      <c r="A222" s="46" t="s">
        <v>258</v>
      </c>
      <c r="B222" s="62">
        <v>1000000</v>
      </c>
      <c r="C222" s="55">
        <v>4</v>
      </c>
      <c r="D222" s="56">
        <v>49279</v>
      </c>
      <c r="E222" s="57">
        <v>49279</v>
      </c>
      <c r="F222" s="65">
        <v>1013678.2505</v>
      </c>
    </row>
    <row r="223" spans="1:6" s="16" customFormat="1" ht="11.25" customHeight="1" x14ac:dyDescent="0.2">
      <c r="A223" s="46" t="s">
        <v>2878</v>
      </c>
      <c r="B223" s="62">
        <v>1665000</v>
      </c>
      <c r="C223" s="55">
        <v>3.125</v>
      </c>
      <c r="D223" s="56">
        <v>47178</v>
      </c>
      <c r="E223" s="57">
        <v>47178</v>
      </c>
      <c r="F223" s="65">
        <v>1652644.5458</v>
      </c>
    </row>
    <row r="224" spans="1:6" s="16" customFormat="1" ht="11.25" customHeight="1" x14ac:dyDescent="0.2">
      <c r="A224" s="46" t="s">
        <v>1886</v>
      </c>
      <c r="B224" s="62">
        <v>520000</v>
      </c>
      <c r="C224" s="55">
        <v>3</v>
      </c>
      <c r="D224" s="56">
        <v>50740</v>
      </c>
      <c r="E224" s="57">
        <v>50740</v>
      </c>
      <c r="F224" s="65">
        <v>520000</v>
      </c>
    </row>
    <row r="225" spans="1:6" s="16" customFormat="1" ht="11.25" customHeight="1" x14ac:dyDescent="0.2">
      <c r="A225" s="46" t="s">
        <v>259</v>
      </c>
      <c r="B225" s="62">
        <v>1000000</v>
      </c>
      <c r="C225" s="55">
        <v>5</v>
      </c>
      <c r="D225" s="56">
        <v>49628</v>
      </c>
      <c r="E225" s="57">
        <v>49628</v>
      </c>
      <c r="F225" s="65">
        <v>1040262.7716</v>
      </c>
    </row>
    <row r="226" spans="1:6" s="16" customFormat="1" ht="11.25" customHeight="1" x14ac:dyDescent="0.2">
      <c r="A226" s="46" t="s">
        <v>2879</v>
      </c>
      <c r="B226" s="62">
        <v>2205000</v>
      </c>
      <c r="C226" s="55">
        <v>4.8</v>
      </c>
      <c r="D226" s="56">
        <v>52171</v>
      </c>
      <c r="E226" s="57">
        <v>52171</v>
      </c>
      <c r="F226" s="65">
        <v>2197004.52</v>
      </c>
    </row>
    <row r="227" spans="1:6" s="16" customFormat="1" ht="11.25" customHeight="1" x14ac:dyDescent="0.2">
      <c r="A227" s="46" t="s">
        <v>2879</v>
      </c>
      <c r="B227" s="62">
        <v>3030000</v>
      </c>
      <c r="C227" s="55">
        <v>4.75</v>
      </c>
      <c r="D227" s="56">
        <v>51836</v>
      </c>
      <c r="E227" s="57">
        <v>51836</v>
      </c>
      <c r="F227" s="65">
        <v>3019247.5603</v>
      </c>
    </row>
    <row r="228" spans="1:6" s="16" customFormat="1" ht="11.25" customHeight="1" x14ac:dyDescent="0.2">
      <c r="A228" s="46" t="s">
        <v>260</v>
      </c>
      <c r="B228" s="62">
        <v>1000000</v>
      </c>
      <c r="C228" s="55">
        <v>3.125</v>
      </c>
      <c r="D228" s="56">
        <v>48914</v>
      </c>
      <c r="E228" s="57">
        <v>48914</v>
      </c>
      <c r="F228" s="65">
        <v>991346.70189999999</v>
      </c>
    </row>
    <row r="229" spans="1:6" s="16" customFormat="1" ht="11.25" customHeight="1" x14ac:dyDescent="0.2">
      <c r="A229" s="46" t="s">
        <v>1568</v>
      </c>
      <c r="B229" s="62">
        <v>3000000</v>
      </c>
      <c r="C229" s="55">
        <v>4</v>
      </c>
      <c r="D229" s="56">
        <v>49675</v>
      </c>
      <c r="E229" s="57">
        <v>49675</v>
      </c>
      <c r="F229" s="65">
        <v>3063670.3796000001</v>
      </c>
    </row>
    <row r="230" spans="1:6" s="16" customFormat="1" ht="11.25" customHeight="1" x14ac:dyDescent="0.2">
      <c r="A230" s="46" t="s">
        <v>261</v>
      </c>
      <c r="B230" s="62">
        <v>1700000</v>
      </c>
      <c r="C230" s="55">
        <v>5</v>
      </c>
      <c r="D230" s="56">
        <v>48928</v>
      </c>
      <c r="E230" s="57">
        <v>48928</v>
      </c>
      <c r="F230" s="65">
        <v>1780444.8419000001</v>
      </c>
    </row>
    <row r="231" spans="1:6" s="16" customFormat="1" ht="11.25" customHeight="1" x14ac:dyDescent="0.2">
      <c r="A231" s="46" t="s">
        <v>1887</v>
      </c>
      <c r="B231" s="62">
        <v>2460000</v>
      </c>
      <c r="C231" s="55">
        <v>5</v>
      </c>
      <c r="D231" s="56">
        <v>50375</v>
      </c>
      <c r="E231" s="57">
        <v>50375</v>
      </c>
      <c r="F231" s="65">
        <v>2851280.4920000001</v>
      </c>
    </row>
    <row r="232" spans="1:6" s="16" customFormat="1" ht="11.25" customHeight="1" x14ac:dyDescent="0.2">
      <c r="A232" s="46" t="s">
        <v>2104</v>
      </c>
      <c r="B232" s="62">
        <v>1565000</v>
      </c>
      <c r="C232" s="55">
        <v>2.25</v>
      </c>
      <c r="D232" s="56">
        <v>51105</v>
      </c>
      <c r="E232" s="57">
        <v>51105</v>
      </c>
      <c r="F232" s="65">
        <v>1528514.7507</v>
      </c>
    </row>
    <row r="233" spans="1:6" s="16" customFormat="1" ht="11.25" customHeight="1" x14ac:dyDescent="0.2">
      <c r="A233" s="46" t="s">
        <v>1888</v>
      </c>
      <c r="B233" s="62">
        <v>1930000</v>
      </c>
      <c r="C233" s="55">
        <v>3</v>
      </c>
      <c r="D233" s="56">
        <v>49324</v>
      </c>
      <c r="E233" s="57">
        <v>49324</v>
      </c>
      <c r="F233" s="65">
        <v>1895050.5194999999</v>
      </c>
    </row>
    <row r="234" spans="1:6" s="16" customFormat="1" ht="11.25" customHeight="1" x14ac:dyDescent="0.2">
      <c r="A234" s="46" t="s">
        <v>1889</v>
      </c>
      <c r="B234" s="62">
        <v>2500000</v>
      </c>
      <c r="C234" s="55">
        <v>4</v>
      </c>
      <c r="D234" s="56">
        <v>50375</v>
      </c>
      <c r="E234" s="57">
        <v>50375</v>
      </c>
      <c r="F234" s="65">
        <v>2608085.8336</v>
      </c>
    </row>
    <row r="235" spans="1:6" s="16" customFormat="1" ht="11.25" customHeight="1" x14ac:dyDescent="0.2">
      <c r="A235" s="46" t="s">
        <v>1890</v>
      </c>
      <c r="B235" s="62">
        <v>4000000</v>
      </c>
      <c r="C235" s="55">
        <v>4</v>
      </c>
      <c r="D235" s="56">
        <v>50375</v>
      </c>
      <c r="E235" s="57">
        <v>50375</v>
      </c>
      <c r="F235" s="65">
        <v>4232649.8805</v>
      </c>
    </row>
    <row r="236" spans="1:6" s="16" customFormat="1" ht="11.25" customHeight="1" x14ac:dyDescent="0.2">
      <c r="A236" s="46" t="s">
        <v>1601</v>
      </c>
      <c r="B236" s="62">
        <v>3870000</v>
      </c>
      <c r="C236" s="55">
        <v>4</v>
      </c>
      <c r="D236" s="56">
        <v>50632</v>
      </c>
      <c r="E236" s="57">
        <v>50632</v>
      </c>
      <c r="F236" s="65">
        <v>4053498.6364000002</v>
      </c>
    </row>
    <row r="237" spans="1:6" s="16" customFormat="1" ht="11.25" customHeight="1" x14ac:dyDescent="0.2">
      <c r="A237" s="46" t="s">
        <v>262</v>
      </c>
      <c r="B237" s="62">
        <v>1250000</v>
      </c>
      <c r="C237" s="55">
        <v>5.0999999999999996</v>
      </c>
      <c r="D237" s="56">
        <v>48335</v>
      </c>
      <c r="E237" s="57">
        <v>48335</v>
      </c>
      <c r="F237" s="65">
        <v>1250000</v>
      </c>
    </row>
    <row r="238" spans="1:6" s="16" customFormat="1" ht="11.25" customHeight="1" x14ac:dyDescent="0.2">
      <c r="A238" s="46" t="s">
        <v>262</v>
      </c>
      <c r="B238" s="62">
        <v>1500000</v>
      </c>
      <c r="C238" s="55">
        <v>4.95</v>
      </c>
      <c r="D238" s="56">
        <v>49796</v>
      </c>
      <c r="E238" s="57">
        <v>49796</v>
      </c>
      <c r="F238" s="65">
        <v>1500000</v>
      </c>
    </row>
    <row r="239" spans="1:6" s="16" customFormat="1" ht="11.25" customHeight="1" x14ac:dyDescent="0.2">
      <c r="A239" s="46" t="s">
        <v>2962</v>
      </c>
      <c r="B239" s="62">
        <v>1790000</v>
      </c>
      <c r="C239" s="55">
        <v>4</v>
      </c>
      <c r="D239" s="56">
        <v>52458</v>
      </c>
      <c r="E239" s="57">
        <v>52458</v>
      </c>
      <c r="F239" s="65">
        <v>1785807.2811</v>
      </c>
    </row>
    <row r="240" spans="1:6" s="16" customFormat="1" ht="11.25" customHeight="1" x14ac:dyDescent="0.2">
      <c r="A240" s="46" t="s">
        <v>263</v>
      </c>
      <c r="B240" s="62">
        <v>2005000</v>
      </c>
      <c r="C240" s="55">
        <v>3.125</v>
      </c>
      <c r="D240" s="56">
        <v>50618</v>
      </c>
      <c r="E240" s="57">
        <v>50618</v>
      </c>
      <c r="F240" s="65">
        <v>1980992.6137000001</v>
      </c>
    </row>
    <row r="241" spans="1:6" s="16" customFormat="1" ht="11.25" customHeight="1" x14ac:dyDescent="0.2">
      <c r="A241" s="46" t="s">
        <v>264</v>
      </c>
      <c r="B241" s="62">
        <v>1095000</v>
      </c>
      <c r="C241" s="55">
        <v>3.6</v>
      </c>
      <c r="D241" s="56">
        <v>47209</v>
      </c>
      <c r="E241" s="57">
        <v>47209</v>
      </c>
      <c r="F241" s="65">
        <v>1090075.1076</v>
      </c>
    </row>
    <row r="242" spans="1:6" s="16" customFormat="1" ht="11.25" customHeight="1" x14ac:dyDescent="0.2">
      <c r="A242" s="46" t="s">
        <v>264</v>
      </c>
      <c r="B242" s="62">
        <v>1140000</v>
      </c>
      <c r="C242" s="55">
        <v>4</v>
      </c>
      <c r="D242" s="56">
        <v>47574</v>
      </c>
      <c r="E242" s="57">
        <v>47574</v>
      </c>
      <c r="F242" s="65">
        <v>1141404.4276000001</v>
      </c>
    </row>
    <row r="243" spans="1:6" s="16" customFormat="1" ht="11.25" customHeight="1" x14ac:dyDescent="0.2">
      <c r="A243" s="46" t="s">
        <v>265</v>
      </c>
      <c r="B243" s="62">
        <v>750000</v>
      </c>
      <c r="C243" s="55">
        <v>3.3</v>
      </c>
      <c r="D243" s="56">
        <v>51014</v>
      </c>
      <c r="E243" s="57">
        <v>51014</v>
      </c>
      <c r="F243" s="65">
        <v>750000</v>
      </c>
    </row>
    <row r="244" spans="1:6" s="16" customFormat="1" ht="11.25" customHeight="1" x14ac:dyDescent="0.2">
      <c r="A244" s="46" t="s">
        <v>265</v>
      </c>
      <c r="B244" s="62">
        <v>30000</v>
      </c>
      <c r="C244" s="55">
        <v>5</v>
      </c>
      <c r="D244" s="56">
        <v>46631</v>
      </c>
      <c r="E244" s="57">
        <v>46631</v>
      </c>
      <c r="F244" s="65">
        <v>31399.736799999999</v>
      </c>
    </row>
    <row r="245" spans="1:6" s="16" customFormat="1" ht="11.25" customHeight="1" x14ac:dyDescent="0.2">
      <c r="A245" s="46" t="s">
        <v>265</v>
      </c>
      <c r="B245" s="62">
        <v>420000</v>
      </c>
      <c r="C245" s="55">
        <v>5</v>
      </c>
      <c r="D245" s="56">
        <v>50284</v>
      </c>
      <c r="E245" s="57">
        <v>50284</v>
      </c>
      <c r="F245" s="65">
        <v>439596.3149</v>
      </c>
    </row>
    <row r="246" spans="1:6" s="16" customFormat="1" ht="11.25" customHeight="1" x14ac:dyDescent="0.2">
      <c r="A246" s="46" t="s">
        <v>2518</v>
      </c>
      <c r="B246" s="62">
        <v>4125000</v>
      </c>
      <c r="C246" s="55">
        <v>3</v>
      </c>
      <c r="D246" s="56">
        <v>51502</v>
      </c>
      <c r="E246" s="57">
        <v>51502</v>
      </c>
      <c r="F246" s="65">
        <v>4125000</v>
      </c>
    </row>
    <row r="247" spans="1:6" s="16" customFormat="1" ht="11.25" customHeight="1" x14ac:dyDescent="0.2">
      <c r="A247" s="46" t="s">
        <v>2105</v>
      </c>
      <c r="B247" s="62">
        <v>1500000</v>
      </c>
      <c r="C247" s="55">
        <v>4</v>
      </c>
      <c r="D247" s="56">
        <v>51471</v>
      </c>
      <c r="E247" s="57">
        <v>51471</v>
      </c>
      <c r="F247" s="65">
        <v>1666497.1118000001</v>
      </c>
    </row>
    <row r="248" spans="1:6" s="16" customFormat="1" ht="11.25" customHeight="1" x14ac:dyDescent="0.2">
      <c r="A248" s="46" t="s">
        <v>267</v>
      </c>
      <c r="B248" s="62">
        <v>1000000</v>
      </c>
      <c r="C248" s="55">
        <v>3.25</v>
      </c>
      <c r="D248" s="56">
        <v>48761</v>
      </c>
      <c r="E248" s="57">
        <v>48761</v>
      </c>
      <c r="F248" s="65">
        <v>999181.40190000006</v>
      </c>
    </row>
    <row r="249" spans="1:6" s="16" customFormat="1" ht="11.25" customHeight="1" x14ac:dyDescent="0.2">
      <c r="A249" s="46" t="s">
        <v>3239</v>
      </c>
      <c r="B249" s="62">
        <v>1620000</v>
      </c>
      <c r="C249" s="55">
        <v>4</v>
      </c>
      <c r="D249" s="56">
        <v>52946</v>
      </c>
      <c r="E249" s="57">
        <v>52946</v>
      </c>
      <c r="F249" s="65">
        <v>1593022.1436000001</v>
      </c>
    </row>
    <row r="250" spans="1:6" s="16" customFormat="1" ht="11.25" customHeight="1" x14ac:dyDescent="0.2">
      <c r="A250" s="46" t="s">
        <v>268</v>
      </c>
      <c r="B250" s="62">
        <v>1800000</v>
      </c>
      <c r="C250" s="55">
        <v>3.5</v>
      </c>
      <c r="D250" s="56">
        <v>50010</v>
      </c>
      <c r="E250" s="57">
        <v>50010</v>
      </c>
      <c r="F250" s="65">
        <v>1781713.9357</v>
      </c>
    </row>
    <row r="251" spans="1:6" s="16" customFormat="1" ht="11.25" customHeight="1" x14ac:dyDescent="0.2">
      <c r="A251" s="46" t="s">
        <v>269</v>
      </c>
      <c r="B251" s="62">
        <v>4010000</v>
      </c>
      <c r="C251" s="55">
        <v>4</v>
      </c>
      <c r="D251" s="56">
        <v>48990</v>
      </c>
      <c r="E251" s="57">
        <v>48990</v>
      </c>
      <c r="F251" s="65">
        <v>4094216.8829999999</v>
      </c>
    </row>
    <row r="252" spans="1:6" s="16" customFormat="1" ht="11.25" customHeight="1" x14ac:dyDescent="0.2">
      <c r="A252" s="46" t="s">
        <v>269</v>
      </c>
      <c r="B252" s="62">
        <v>3800000</v>
      </c>
      <c r="C252" s="55">
        <v>3.4</v>
      </c>
      <c r="D252" s="56">
        <v>47894</v>
      </c>
      <c r="E252" s="57">
        <v>47894</v>
      </c>
      <c r="F252" s="65">
        <v>3800956.7168999999</v>
      </c>
    </row>
    <row r="253" spans="1:6" s="16" customFormat="1" ht="11.25" customHeight="1" x14ac:dyDescent="0.2">
      <c r="A253" s="46" t="s">
        <v>270</v>
      </c>
      <c r="B253" s="62">
        <v>4000000</v>
      </c>
      <c r="C253" s="55">
        <v>3.25</v>
      </c>
      <c r="D253" s="56">
        <v>50236</v>
      </c>
      <c r="E253" s="57">
        <v>50236</v>
      </c>
      <c r="F253" s="65">
        <v>3915622.4264000002</v>
      </c>
    </row>
    <row r="254" spans="1:6" s="16" customFormat="1" ht="11.25" customHeight="1" x14ac:dyDescent="0.2">
      <c r="A254" s="46" t="s">
        <v>270</v>
      </c>
      <c r="B254" s="62">
        <v>600000</v>
      </c>
      <c r="C254" s="55">
        <v>3</v>
      </c>
      <c r="D254" s="56">
        <v>47209</v>
      </c>
      <c r="E254" s="57">
        <v>47209</v>
      </c>
      <c r="F254" s="65">
        <v>596971.73499999999</v>
      </c>
    </row>
    <row r="255" spans="1:6" s="16" customFormat="1" ht="11.25" customHeight="1" x14ac:dyDescent="0.2">
      <c r="A255" s="46" t="s">
        <v>1602</v>
      </c>
      <c r="B255" s="62">
        <v>5000000</v>
      </c>
      <c r="C255" s="55">
        <v>3</v>
      </c>
      <c r="D255" s="56">
        <v>50086</v>
      </c>
      <c r="E255" s="57">
        <v>50086</v>
      </c>
      <c r="F255" s="65">
        <v>4941783.6117000002</v>
      </c>
    </row>
    <row r="256" spans="1:6" s="16" customFormat="1" ht="11.25" customHeight="1" x14ac:dyDescent="0.2">
      <c r="A256" s="46" t="s">
        <v>271</v>
      </c>
      <c r="B256" s="62">
        <v>1230000</v>
      </c>
      <c r="C256" s="55">
        <v>3</v>
      </c>
      <c r="D256" s="56">
        <v>47270</v>
      </c>
      <c r="E256" s="57">
        <v>47270</v>
      </c>
      <c r="F256" s="65">
        <v>1217240.7516999999</v>
      </c>
    </row>
    <row r="257" spans="1:6" s="16" customFormat="1" ht="11.25" customHeight="1" x14ac:dyDescent="0.2">
      <c r="A257" s="46" t="s">
        <v>271</v>
      </c>
      <c r="B257" s="62">
        <v>1180000</v>
      </c>
      <c r="C257" s="55">
        <v>3</v>
      </c>
      <c r="D257" s="56">
        <v>46905</v>
      </c>
      <c r="E257" s="57">
        <v>46905</v>
      </c>
      <c r="F257" s="65">
        <v>1173661.1302</v>
      </c>
    </row>
    <row r="258" spans="1:6" s="16" customFormat="1" ht="11.25" customHeight="1" x14ac:dyDescent="0.2">
      <c r="A258" s="46" t="s">
        <v>272</v>
      </c>
      <c r="B258" s="62">
        <v>5800000</v>
      </c>
      <c r="C258" s="55">
        <v>3.375</v>
      </c>
      <c r="D258" s="56">
        <v>49461</v>
      </c>
      <c r="E258" s="57">
        <v>49461</v>
      </c>
      <c r="F258" s="65">
        <v>5733635.5192999998</v>
      </c>
    </row>
    <row r="259" spans="1:6" s="16" customFormat="1" ht="11.25" customHeight="1" x14ac:dyDescent="0.2">
      <c r="A259" s="46" t="s">
        <v>1475</v>
      </c>
      <c r="B259" s="62">
        <v>500000</v>
      </c>
      <c r="C259" s="55">
        <v>4.125</v>
      </c>
      <c r="D259" s="56">
        <v>47969</v>
      </c>
      <c r="E259" s="57">
        <v>47969</v>
      </c>
      <c r="F259" s="65">
        <v>502236.88959999999</v>
      </c>
    </row>
    <row r="260" spans="1:6" s="16" customFormat="1" ht="11.25" customHeight="1" x14ac:dyDescent="0.2">
      <c r="A260" s="46" t="s">
        <v>1510</v>
      </c>
      <c r="B260" s="62">
        <v>1150000</v>
      </c>
      <c r="C260" s="55">
        <v>4</v>
      </c>
      <c r="D260" s="56">
        <v>49400</v>
      </c>
      <c r="E260" s="57">
        <v>49400</v>
      </c>
      <c r="F260" s="65">
        <v>1155902.7250999999</v>
      </c>
    </row>
    <row r="261" spans="1:6" s="16" customFormat="1" ht="11.25" customHeight="1" x14ac:dyDescent="0.2">
      <c r="A261" s="46" t="s">
        <v>1510</v>
      </c>
      <c r="B261" s="62">
        <v>1225000</v>
      </c>
      <c r="C261" s="55">
        <v>4</v>
      </c>
      <c r="D261" s="56">
        <v>49035</v>
      </c>
      <c r="E261" s="57">
        <v>49035</v>
      </c>
      <c r="F261" s="65">
        <v>1235810.3455999999</v>
      </c>
    </row>
    <row r="262" spans="1:6" s="16" customFormat="1" ht="11.25" customHeight="1" x14ac:dyDescent="0.2">
      <c r="A262" s="46" t="s">
        <v>273</v>
      </c>
      <c r="B262" s="62">
        <v>3585000</v>
      </c>
      <c r="C262" s="55">
        <v>3.5</v>
      </c>
      <c r="D262" s="56">
        <v>49400</v>
      </c>
      <c r="E262" s="57">
        <v>49400</v>
      </c>
      <c r="F262" s="65">
        <v>3536730.1557</v>
      </c>
    </row>
    <row r="263" spans="1:6" s="16" customFormat="1" ht="11.25" customHeight="1" x14ac:dyDescent="0.2">
      <c r="A263" s="46" t="s">
        <v>274</v>
      </c>
      <c r="B263" s="62">
        <v>3355000</v>
      </c>
      <c r="C263" s="55">
        <v>3.55</v>
      </c>
      <c r="D263" s="56">
        <v>48611</v>
      </c>
      <c r="E263" s="57">
        <v>48611</v>
      </c>
      <c r="F263" s="65">
        <v>3355000</v>
      </c>
    </row>
    <row r="264" spans="1:6" s="16" customFormat="1" ht="11.25" customHeight="1" x14ac:dyDescent="0.2">
      <c r="A264" s="46" t="s">
        <v>274</v>
      </c>
      <c r="B264" s="62">
        <v>2250000</v>
      </c>
      <c r="C264" s="55">
        <v>3</v>
      </c>
      <c r="D264" s="56">
        <v>49706</v>
      </c>
      <c r="E264" s="57">
        <v>49706</v>
      </c>
      <c r="F264" s="65">
        <v>2232178.5800999999</v>
      </c>
    </row>
    <row r="265" spans="1:6" s="16" customFormat="1" ht="11.25" customHeight="1" x14ac:dyDescent="0.2">
      <c r="A265" s="46" t="s">
        <v>274</v>
      </c>
      <c r="B265" s="62">
        <v>2365000</v>
      </c>
      <c r="C265" s="55">
        <v>2.5</v>
      </c>
      <c r="D265" s="56">
        <v>49706</v>
      </c>
      <c r="E265" s="57">
        <v>49706</v>
      </c>
      <c r="F265" s="65">
        <v>2365000</v>
      </c>
    </row>
    <row r="266" spans="1:6" s="16" customFormat="1" ht="11.25" customHeight="1" x14ac:dyDescent="0.2">
      <c r="A266" s="46" t="s">
        <v>2963</v>
      </c>
      <c r="B266" s="62">
        <v>675000</v>
      </c>
      <c r="C266" s="55">
        <v>4.25</v>
      </c>
      <c r="D266" s="56">
        <v>52277</v>
      </c>
      <c r="E266" s="57">
        <v>52277</v>
      </c>
      <c r="F266" s="65">
        <v>674242.15190000006</v>
      </c>
    </row>
    <row r="267" spans="1:6" s="16" customFormat="1" ht="11.25" customHeight="1" x14ac:dyDescent="0.2">
      <c r="A267" s="46" t="s">
        <v>275</v>
      </c>
      <c r="B267" s="62">
        <v>2000000</v>
      </c>
      <c r="C267" s="55">
        <v>3.5</v>
      </c>
      <c r="D267" s="56">
        <v>47088</v>
      </c>
      <c r="E267" s="57">
        <v>47088</v>
      </c>
      <c r="F267" s="65">
        <v>2003662.2620999999</v>
      </c>
    </row>
    <row r="268" spans="1:6" s="16" customFormat="1" ht="11.25" customHeight="1" x14ac:dyDescent="0.2">
      <c r="A268" s="46" t="s">
        <v>1685</v>
      </c>
      <c r="B268" s="62">
        <v>950000</v>
      </c>
      <c r="C268" s="55">
        <v>3</v>
      </c>
      <c r="D268" s="56">
        <v>50618</v>
      </c>
      <c r="E268" s="57">
        <v>50618</v>
      </c>
      <c r="F268" s="65">
        <v>962257.15430000005</v>
      </c>
    </row>
    <row r="269" spans="1:6" s="16" customFormat="1" ht="11.25" customHeight="1" x14ac:dyDescent="0.2">
      <c r="A269" s="46" t="s">
        <v>1685</v>
      </c>
      <c r="B269" s="62">
        <v>1000000</v>
      </c>
      <c r="C269" s="55">
        <v>3</v>
      </c>
      <c r="D269" s="56">
        <v>50983</v>
      </c>
      <c r="E269" s="57">
        <v>50983</v>
      </c>
      <c r="F269" s="65">
        <v>1010914.2124</v>
      </c>
    </row>
    <row r="270" spans="1:6" s="16" customFormat="1" ht="11.25" customHeight="1" x14ac:dyDescent="0.2">
      <c r="A270" s="46" t="s">
        <v>276</v>
      </c>
      <c r="B270" s="62">
        <v>2435000</v>
      </c>
      <c r="C270" s="55">
        <v>3</v>
      </c>
      <c r="D270" s="56">
        <v>49096</v>
      </c>
      <c r="E270" s="57">
        <v>49096</v>
      </c>
      <c r="F270" s="65">
        <v>2409180.3154000002</v>
      </c>
    </row>
    <row r="271" spans="1:6" s="16" customFormat="1" ht="11.25" customHeight="1" x14ac:dyDescent="0.2">
      <c r="A271" s="46" t="s">
        <v>278</v>
      </c>
      <c r="B271" s="62">
        <v>1250000</v>
      </c>
      <c r="C271" s="55">
        <v>3.125</v>
      </c>
      <c r="D271" s="56">
        <v>49065</v>
      </c>
      <c r="E271" s="57">
        <v>49065</v>
      </c>
      <c r="F271" s="65">
        <v>1239824.2683999999</v>
      </c>
    </row>
    <row r="272" spans="1:6" s="16" customFormat="1" ht="11.25" customHeight="1" x14ac:dyDescent="0.2">
      <c r="A272" s="46" t="s">
        <v>172</v>
      </c>
      <c r="B272" s="62">
        <v>4200000</v>
      </c>
      <c r="C272" s="55">
        <v>4</v>
      </c>
      <c r="D272" s="56">
        <v>49827</v>
      </c>
      <c r="E272" s="57">
        <v>49827</v>
      </c>
      <c r="F272" s="65">
        <v>4288981.6682000002</v>
      </c>
    </row>
    <row r="273" spans="1:6" s="16" customFormat="1" ht="11.25" customHeight="1" x14ac:dyDescent="0.2">
      <c r="A273" s="46" t="s">
        <v>172</v>
      </c>
      <c r="B273" s="62">
        <v>2000000</v>
      </c>
      <c r="C273" s="55">
        <v>5</v>
      </c>
      <c r="D273" s="56">
        <v>49461</v>
      </c>
      <c r="E273" s="57">
        <v>49461</v>
      </c>
      <c r="F273" s="65">
        <v>2076795.3470000001</v>
      </c>
    </row>
    <row r="274" spans="1:6" s="16" customFormat="1" ht="11.25" customHeight="1" x14ac:dyDescent="0.2">
      <c r="A274" s="46" t="s">
        <v>1569</v>
      </c>
      <c r="B274" s="62">
        <v>1000000</v>
      </c>
      <c r="C274" s="55">
        <v>4</v>
      </c>
      <c r="D274" s="56">
        <v>50024</v>
      </c>
      <c r="E274" s="57">
        <v>50024</v>
      </c>
      <c r="F274" s="65">
        <v>1030671.4442</v>
      </c>
    </row>
    <row r="275" spans="1:6" s="16" customFormat="1" ht="11.25" customHeight="1" x14ac:dyDescent="0.2">
      <c r="A275" s="46" t="s">
        <v>279</v>
      </c>
      <c r="B275" s="62">
        <v>2000000</v>
      </c>
      <c r="C275" s="55">
        <v>3</v>
      </c>
      <c r="D275" s="56">
        <v>48823</v>
      </c>
      <c r="E275" s="57">
        <v>48823</v>
      </c>
      <c r="F275" s="65">
        <v>2000000</v>
      </c>
    </row>
    <row r="276" spans="1:6" s="16" customFormat="1" ht="11.25" customHeight="1" x14ac:dyDescent="0.2">
      <c r="A276" s="46" t="s">
        <v>280</v>
      </c>
      <c r="B276" s="62">
        <v>8305000</v>
      </c>
      <c r="C276" s="55">
        <v>3</v>
      </c>
      <c r="D276" s="56">
        <v>50024</v>
      </c>
      <c r="E276" s="57">
        <v>50024</v>
      </c>
      <c r="F276" s="65">
        <v>8202294.7396999998</v>
      </c>
    </row>
    <row r="277" spans="1:6" s="16" customFormat="1" ht="11.25" customHeight="1" x14ac:dyDescent="0.2">
      <c r="A277" s="46" t="s">
        <v>281</v>
      </c>
      <c r="B277" s="62">
        <v>1050000</v>
      </c>
      <c r="C277" s="55">
        <v>3.25</v>
      </c>
      <c r="D277" s="56">
        <v>45823</v>
      </c>
      <c r="E277" s="57">
        <v>45823</v>
      </c>
      <c r="F277" s="65">
        <v>1041994.7966</v>
      </c>
    </row>
    <row r="278" spans="1:6" s="16" customFormat="1" ht="11.25" customHeight="1" x14ac:dyDescent="0.2">
      <c r="A278" s="46" t="s">
        <v>281</v>
      </c>
      <c r="B278" s="62">
        <v>1000000</v>
      </c>
      <c r="C278" s="55">
        <v>2</v>
      </c>
      <c r="D278" s="56">
        <v>51485</v>
      </c>
      <c r="E278" s="57">
        <v>51485</v>
      </c>
      <c r="F278" s="65">
        <v>1000000</v>
      </c>
    </row>
    <row r="279" spans="1:6" s="16" customFormat="1" ht="11.25" customHeight="1" x14ac:dyDescent="0.2">
      <c r="A279" s="46" t="s">
        <v>281</v>
      </c>
      <c r="B279" s="62">
        <v>1000000</v>
      </c>
      <c r="C279" s="55">
        <v>4</v>
      </c>
      <c r="D279" s="56">
        <v>52215</v>
      </c>
      <c r="E279" s="57">
        <v>52215</v>
      </c>
      <c r="F279" s="65">
        <v>983145.7733</v>
      </c>
    </row>
    <row r="280" spans="1:6" s="16" customFormat="1" ht="11.25" customHeight="1" x14ac:dyDescent="0.2">
      <c r="A280" s="46" t="s">
        <v>721</v>
      </c>
      <c r="B280" s="62">
        <v>1200000</v>
      </c>
      <c r="C280" s="55">
        <v>4</v>
      </c>
      <c r="D280" s="56">
        <v>46539</v>
      </c>
      <c r="E280" s="57">
        <v>46539</v>
      </c>
      <c r="F280" s="65">
        <v>1201831.8448999999</v>
      </c>
    </row>
    <row r="281" spans="1:6" s="16" customFormat="1" ht="11.25" customHeight="1" x14ac:dyDescent="0.2">
      <c r="A281" s="46" t="s">
        <v>721</v>
      </c>
      <c r="B281" s="62">
        <v>1250000</v>
      </c>
      <c r="C281" s="55">
        <v>4</v>
      </c>
      <c r="D281" s="56">
        <v>46905</v>
      </c>
      <c r="E281" s="57">
        <v>46905</v>
      </c>
      <c r="F281" s="65">
        <v>1251619.6917000001</v>
      </c>
    </row>
    <row r="282" spans="1:6" s="16" customFormat="1" ht="11.25" customHeight="1" x14ac:dyDescent="0.2">
      <c r="A282" s="46" t="s">
        <v>2256</v>
      </c>
      <c r="B282" s="62">
        <v>1045000</v>
      </c>
      <c r="C282" s="55">
        <v>2.2999999999999998</v>
      </c>
      <c r="D282" s="56">
        <v>51653</v>
      </c>
      <c r="E282" s="57">
        <v>51653</v>
      </c>
      <c r="F282" s="65">
        <v>1031785.0818</v>
      </c>
    </row>
    <row r="283" spans="1:6" s="16" customFormat="1" ht="11.25" customHeight="1" x14ac:dyDescent="0.2">
      <c r="A283" s="46" t="s">
        <v>283</v>
      </c>
      <c r="B283" s="62">
        <v>2500000</v>
      </c>
      <c r="C283" s="55">
        <v>5</v>
      </c>
      <c r="D283" s="56">
        <v>49644</v>
      </c>
      <c r="E283" s="57">
        <v>49644</v>
      </c>
      <c r="F283" s="65">
        <v>2615362.6815999998</v>
      </c>
    </row>
    <row r="284" spans="1:6" s="16" customFormat="1" ht="11.25" customHeight="1" x14ac:dyDescent="0.2">
      <c r="A284" s="46" t="s">
        <v>284</v>
      </c>
      <c r="B284" s="62">
        <v>1360000</v>
      </c>
      <c r="C284" s="55">
        <v>5</v>
      </c>
      <c r="D284" s="56">
        <v>47604</v>
      </c>
      <c r="E284" s="57">
        <v>47604</v>
      </c>
      <c r="F284" s="65">
        <v>1391531.5179999999</v>
      </c>
    </row>
    <row r="285" spans="1:6" s="16" customFormat="1" ht="11.25" customHeight="1" x14ac:dyDescent="0.2">
      <c r="A285" s="46" t="s">
        <v>2519</v>
      </c>
      <c r="B285" s="62">
        <v>2000000</v>
      </c>
      <c r="C285" s="55">
        <v>3.738</v>
      </c>
      <c r="D285" s="56">
        <v>51516</v>
      </c>
      <c r="E285" s="57">
        <v>51516</v>
      </c>
      <c r="F285" s="65">
        <v>2000000</v>
      </c>
    </row>
    <row r="286" spans="1:6" s="16" customFormat="1" ht="11.25" customHeight="1" x14ac:dyDescent="0.2">
      <c r="A286" s="46" t="s">
        <v>285</v>
      </c>
      <c r="B286" s="62">
        <v>1405000</v>
      </c>
      <c r="C286" s="55">
        <v>4</v>
      </c>
      <c r="D286" s="56">
        <v>47908</v>
      </c>
      <c r="E286" s="57">
        <v>47908</v>
      </c>
      <c r="F286" s="65">
        <v>1412160.0374</v>
      </c>
    </row>
    <row r="287" spans="1:6" s="16" customFormat="1" ht="11.25" customHeight="1" x14ac:dyDescent="0.2">
      <c r="A287" s="46" t="s">
        <v>2106</v>
      </c>
      <c r="B287" s="62">
        <v>3250000</v>
      </c>
      <c r="C287" s="55">
        <v>2.375</v>
      </c>
      <c r="D287" s="56">
        <v>51332</v>
      </c>
      <c r="E287" s="57">
        <v>51332</v>
      </c>
      <c r="F287" s="65">
        <v>3200291.9408999998</v>
      </c>
    </row>
    <row r="288" spans="1:6" s="16" customFormat="1" ht="11.25" customHeight="1" x14ac:dyDescent="0.2">
      <c r="A288" s="46" t="s">
        <v>3240</v>
      </c>
      <c r="B288" s="62">
        <v>1120000</v>
      </c>
      <c r="C288" s="55">
        <v>5</v>
      </c>
      <c r="D288" s="56">
        <v>53083</v>
      </c>
      <c r="E288" s="57">
        <v>53083</v>
      </c>
      <c r="F288" s="65">
        <v>1216010.0796000001</v>
      </c>
    </row>
    <row r="289" spans="1:6" s="16" customFormat="1" ht="11.25" customHeight="1" x14ac:dyDescent="0.2">
      <c r="A289" s="46" t="s">
        <v>3241</v>
      </c>
      <c r="B289" s="62">
        <v>600000</v>
      </c>
      <c r="C289" s="55">
        <v>4</v>
      </c>
      <c r="D289" s="56">
        <v>52352</v>
      </c>
      <c r="E289" s="57">
        <v>52352</v>
      </c>
      <c r="F289" s="65">
        <v>593654.21340000001</v>
      </c>
    </row>
    <row r="290" spans="1:6" s="16" customFormat="1" ht="11.25" customHeight="1" x14ac:dyDescent="0.2">
      <c r="A290" s="46" t="s">
        <v>3241</v>
      </c>
      <c r="B290" s="62">
        <v>1315000</v>
      </c>
      <c r="C290" s="55">
        <v>4</v>
      </c>
      <c r="D290" s="56">
        <v>51622</v>
      </c>
      <c r="E290" s="57">
        <v>51622</v>
      </c>
      <c r="F290" s="65">
        <v>1313335.3252000001</v>
      </c>
    </row>
    <row r="291" spans="1:6" s="16" customFormat="1" ht="11.25" customHeight="1" x14ac:dyDescent="0.2">
      <c r="A291" s="46" t="s">
        <v>1530</v>
      </c>
      <c r="B291" s="62">
        <v>1000000</v>
      </c>
      <c r="C291" s="55">
        <v>4</v>
      </c>
      <c r="D291" s="56">
        <v>48914</v>
      </c>
      <c r="E291" s="57">
        <v>48914</v>
      </c>
      <c r="F291" s="65">
        <v>1011457.3088</v>
      </c>
    </row>
    <row r="292" spans="1:6" s="16" customFormat="1" ht="11.25" customHeight="1" x14ac:dyDescent="0.2">
      <c r="A292" s="46" t="s">
        <v>288</v>
      </c>
      <c r="B292" s="62">
        <v>4395000</v>
      </c>
      <c r="C292" s="55">
        <v>4</v>
      </c>
      <c r="D292" s="56">
        <v>48806</v>
      </c>
      <c r="E292" s="57">
        <v>48806</v>
      </c>
      <c r="F292" s="65">
        <v>4509120.9278999995</v>
      </c>
    </row>
    <row r="293" spans="1:6" s="16" customFormat="1" ht="11.25" customHeight="1" x14ac:dyDescent="0.2">
      <c r="A293" s="46" t="s">
        <v>288</v>
      </c>
      <c r="B293" s="62">
        <v>2410000</v>
      </c>
      <c r="C293" s="55">
        <v>3.5</v>
      </c>
      <c r="D293" s="56">
        <v>48806</v>
      </c>
      <c r="E293" s="57">
        <v>48806</v>
      </c>
      <c r="F293" s="65">
        <v>2445169.0661999998</v>
      </c>
    </row>
    <row r="294" spans="1:6" s="16" customFormat="1" ht="11.25" customHeight="1" x14ac:dyDescent="0.2">
      <c r="A294" s="46" t="s">
        <v>288</v>
      </c>
      <c r="B294" s="62">
        <v>755000</v>
      </c>
      <c r="C294" s="55">
        <v>4</v>
      </c>
      <c r="D294" s="56">
        <v>49536</v>
      </c>
      <c r="E294" s="57">
        <v>49536</v>
      </c>
      <c r="F294" s="65">
        <v>771431.33479999995</v>
      </c>
    </row>
    <row r="295" spans="1:6" s="16" customFormat="1" ht="11.25" customHeight="1" x14ac:dyDescent="0.2">
      <c r="A295" s="46" t="s">
        <v>289</v>
      </c>
      <c r="B295" s="62">
        <v>2000000</v>
      </c>
      <c r="C295" s="55">
        <v>4</v>
      </c>
      <c r="D295" s="56">
        <v>49902</v>
      </c>
      <c r="E295" s="57">
        <v>49902</v>
      </c>
      <c r="F295" s="65">
        <v>2048355.4272</v>
      </c>
    </row>
    <row r="296" spans="1:6" s="16" customFormat="1" ht="11.25" customHeight="1" x14ac:dyDescent="0.2">
      <c r="A296" s="46" t="s">
        <v>290</v>
      </c>
      <c r="B296" s="62">
        <v>5000000</v>
      </c>
      <c r="C296" s="55">
        <v>3</v>
      </c>
      <c r="D296" s="56">
        <v>45385</v>
      </c>
      <c r="E296" s="57">
        <v>45385</v>
      </c>
      <c r="F296" s="65">
        <v>5000000</v>
      </c>
    </row>
    <row r="297" spans="1:6" s="16" customFormat="1" ht="11.25" customHeight="1" x14ac:dyDescent="0.2">
      <c r="A297" s="46" t="s">
        <v>3045</v>
      </c>
      <c r="B297" s="62">
        <v>500000</v>
      </c>
      <c r="C297" s="55">
        <v>4.375</v>
      </c>
      <c r="D297" s="56">
        <v>54210</v>
      </c>
      <c r="E297" s="57">
        <v>54210</v>
      </c>
      <c r="F297" s="65">
        <v>488654.06559999997</v>
      </c>
    </row>
    <row r="298" spans="1:6" s="16" customFormat="1" ht="11.25" customHeight="1" x14ac:dyDescent="0.2">
      <c r="A298" s="46" t="s">
        <v>291</v>
      </c>
      <c r="B298" s="62">
        <v>1040000</v>
      </c>
      <c r="C298" s="55">
        <v>3.125</v>
      </c>
      <c r="D298" s="56">
        <v>47362</v>
      </c>
      <c r="E298" s="57">
        <v>47362</v>
      </c>
      <c r="F298" s="65">
        <v>1030534.6811</v>
      </c>
    </row>
    <row r="299" spans="1:6" s="16" customFormat="1" ht="11.25" customHeight="1" x14ac:dyDescent="0.2">
      <c r="A299" s="46" t="s">
        <v>291</v>
      </c>
      <c r="B299" s="62">
        <v>1025000</v>
      </c>
      <c r="C299" s="55">
        <v>3.25</v>
      </c>
      <c r="D299" s="56">
        <v>47727</v>
      </c>
      <c r="E299" s="57">
        <v>47727</v>
      </c>
      <c r="F299" s="65">
        <v>1014459.1716</v>
      </c>
    </row>
    <row r="300" spans="1:6" s="16" customFormat="1" ht="11.25" customHeight="1" x14ac:dyDescent="0.2">
      <c r="A300" s="46" t="s">
        <v>292</v>
      </c>
      <c r="B300" s="62">
        <v>1000000</v>
      </c>
      <c r="C300" s="55">
        <v>4.04</v>
      </c>
      <c r="D300" s="56">
        <v>49994</v>
      </c>
      <c r="E300" s="57">
        <v>49994</v>
      </c>
      <c r="F300" s="65">
        <v>1000000</v>
      </c>
    </row>
    <row r="301" spans="1:6" s="16" customFormat="1" ht="11.25" customHeight="1" x14ac:dyDescent="0.2">
      <c r="A301" s="46" t="s">
        <v>292</v>
      </c>
      <c r="B301" s="62">
        <v>765000</v>
      </c>
      <c r="C301" s="55">
        <v>5</v>
      </c>
      <c r="D301" s="56">
        <v>45976</v>
      </c>
      <c r="E301" s="57">
        <v>45976</v>
      </c>
      <c r="F301" s="65">
        <v>783407.29819999996</v>
      </c>
    </row>
    <row r="302" spans="1:6" s="16" customFormat="1" ht="11.25" customHeight="1" x14ac:dyDescent="0.2">
      <c r="A302" s="46" t="s">
        <v>292</v>
      </c>
      <c r="B302" s="62">
        <v>2945000</v>
      </c>
      <c r="C302" s="55">
        <v>5</v>
      </c>
      <c r="D302" s="56">
        <v>45976</v>
      </c>
      <c r="E302" s="57">
        <v>45976</v>
      </c>
      <c r="F302" s="65">
        <v>3015876.1581000001</v>
      </c>
    </row>
    <row r="303" spans="1:6" s="16" customFormat="1" ht="11.25" customHeight="1" x14ac:dyDescent="0.2">
      <c r="A303" s="46" t="s">
        <v>292</v>
      </c>
      <c r="B303" s="62">
        <v>290000</v>
      </c>
      <c r="C303" s="55">
        <v>5</v>
      </c>
      <c r="D303" s="56">
        <v>47437</v>
      </c>
      <c r="E303" s="57">
        <v>47437</v>
      </c>
      <c r="F303" s="65">
        <v>296979.3161</v>
      </c>
    </row>
    <row r="304" spans="1:6" s="16" customFormat="1" ht="11.25" customHeight="1" x14ac:dyDescent="0.2">
      <c r="A304" s="46" t="s">
        <v>1603</v>
      </c>
      <c r="B304" s="62">
        <v>625000</v>
      </c>
      <c r="C304" s="55">
        <v>4</v>
      </c>
      <c r="D304" s="56">
        <v>48670</v>
      </c>
      <c r="E304" s="57">
        <v>48670</v>
      </c>
      <c r="F304" s="65">
        <v>651141.76699999999</v>
      </c>
    </row>
    <row r="305" spans="1:6" s="16" customFormat="1" ht="11.25" customHeight="1" x14ac:dyDescent="0.2">
      <c r="A305" s="46" t="s">
        <v>293</v>
      </c>
      <c r="B305" s="62">
        <v>1055000</v>
      </c>
      <c r="C305" s="55">
        <v>3.5</v>
      </c>
      <c r="D305" s="56">
        <v>48700</v>
      </c>
      <c r="E305" s="57">
        <v>48700</v>
      </c>
      <c r="F305" s="65">
        <v>1055000</v>
      </c>
    </row>
    <row r="306" spans="1:6" s="16" customFormat="1" ht="11.25" customHeight="1" x14ac:dyDescent="0.2">
      <c r="A306" s="46" t="s">
        <v>294</v>
      </c>
      <c r="B306" s="62">
        <v>2275000</v>
      </c>
      <c r="C306" s="55">
        <v>3.5</v>
      </c>
      <c r="D306" s="56">
        <v>48653</v>
      </c>
      <c r="E306" s="57">
        <v>48653</v>
      </c>
      <c r="F306" s="65">
        <v>2241349.5636</v>
      </c>
    </row>
    <row r="307" spans="1:6" s="16" customFormat="1" ht="11.25" customHeight="1" x14ac:dyDescent="0.2">
      <c r="A307" s="46" t="s">
        <v>295</v>
      </c>
      <c r="B307" s="62">
        <v>5000000</v>
      </c>
      <c r="C307" s="55">
        <v>4</v>
      </c>
      <c r="D307" s="56">
        <v>49583</v>
      </c>
      <c r="E307" s="57">
        <v>49583</v>
      </c>
      <c r="F307" s="65">
        <v>5100872.3821999999</v>
      </c>
    </row>
    <row r="308" spans="1:6" s="16" customFormat="1" ht="11.25" customHeight="1" x14ac:dyDescent="0.2">
      <c r="A308" s="46" t="s">
        <v>1524</v>
      </c>
      <c r="B308" s="62">
        <v>2000000</v>
      </c>
      <c r="C308" s="55">
        <v>4.3579999999999997</v>
      </c>
      <c r="D308" s="56">
        <v>49096</v>
      </c>
      <c r="E308" s="57">
        <v>49096</v>
      </c>
      <c r="F308" s="65">
        <v>2000000</v>
      </c>
    </row>
    <row r="309" spans="1:6" s="16" customFormat="1" ht="11.25" customHeight="1" x14ac:dyDescent="0.2">
      <c r="A309" s="46" t="s">
        <v>296</v>
      </c>
      <c r="B309" s="62">
        <v>1165000</v>
      </c>
      <c r="C309" s="55">
        <v>4</v>
      </c>
      <c r="D309" s="56">
        <v>47453</v>
      </c>
      <c r="E309" s="57">
        <v>47453</v>
      </c>
      <c r="F309" s="65">
        <v>1172467.4919</v>
      </c>
    </row>
    <row r="310" spans="1:6" s="16" customFormat="1" ht="11.25" customHeight="1" x14ac:dyDescent="0.2">
      <c r="A310" s="46" t="s">
        <v>1134</v>
      </c>
      <c r="B310" s="62">
        <v>500000</v>
      </c>
      <c r="C310" s="55">
        <v>2.9929999999999999</v>
      </c>
      <c r="D310" s="56">
        <v>49249</v>
      </c>
      <c r="E310" s="57">
        <v>49249</v>
      </c>
      <c r="F310" s="65">
        <v>500000</v>
      </c>
    </row>
    <row r="311" spans="1:6" s="16" customFormat="1" ht="11.25" customHeight="1" x14ac:dyDescent="0.2">
      <c r="A311" s="46" t="s">
        <v>1134</v>
      </c>
      <c r="B311" s="62">
        <v>3000000</v>
      </c>
      <c r="C311" s="55">
        <v>3.3460000000000001</v>
      </c>
      <c r="D311" s="56">
        <v>51075</v>
      </c>
      <c r="E311" s="57">
        <v>51075</v>
      </c>
      <c r="F311" s="65">
        <v>3000000</v>
      </c>
    </row>
    <row r="312" spans="1:6" s="16" customFormat="1" ht="11.25" customHeight="1" x14ac:dyDescent="0.2">
      <c r="A312" s="46" t="s">
        <v>297</v>
      </c>
      <c r="B312" s="62">
        <v>1735000</v>
      </c>
      <c r="C312" s="55">
        <v>3</v>
      </c>
      <c r="D312" s="56">
        <v>46614</v>
      </c>
      <c r="E312" s="57">
        <v>46614</v>
      </c>
      <c r="F312" s="65">
        <v>1728386.1618999999</v>
      </c>
    </row>
    <row r="313" spans="1:6" s="16" customFormat="1" ht="11.25" customHeight="1" x14ac:dyDescent="0.2">
      <c r="A313" s="46" t="s">
        <v>298</v>
      </c>
      <c r="B313" s="62">
        <v>1815000</v>
      </c>
      <c r="C313" s="55">
        <v>3.375</v>
      </c>
      <c r="D313" s="56">
        <v>49065</v>
      </c>
      <c r="E313" s="57">
        <v>49065</v>
      </c>
      <c r="F313" s="65">
        <v>1793032.3415999999</v>
      </c>
    </row>
    <row r="314" spans="1:6" s="16" customFormat="1" ht="11.25" customHeight="1" x14ac:dyDescent="0.2">
      <c r="A314" s="46" t="s">
        <v>298</v>
      </c>
      <c r="B314" s="62">
        <v>4140000</v>
      </c>
      <c r="C314" s="55">
        <v>3</v>
      </c>
      <c r="D314" s="56">
        <v>48700</v>
      </c>
      <c r="E314" s="57">
        <v>48700</v>
      </c>
      <c r="F314" s="65">
        <v>4140000</v>
      </c>
    </row>
    <row r="315" spans="1:6" s="16" customFormat="1" ht="11.25" customHeight="1" x14ac:dyDescent="0.2">
      <c r="A315" s="46" t="s">
        <v>298</v>
      </c>
      <c r="B315" s="62">
        <v>1475000</v>
      </c>
      <c r="C315" s="55">
        <v>3.25</v>
      </c>
      <c r="D315" s="56">
        <v>48335</v>
      </c>
      <c r="E315" s="57">
        <v>48335</v>
      </c>
      <c r="F315" s="65">
        <v>1465668.246</v>
      </c>
    </row>
    <row r="316" spans="1:6" s="16" customFormat="1" ht="11.25" customHeight="1" x14ac:dyDescent="0.2">
      <c r="A316" s="46" t="s">
        <v>299</v>
      </c>
      <c r="B316" s="62">
        <v>1500000</v>
      </c>
      <c r="C316" s="55">
        <v>5</v>
      </c>
      <c r="D316" s="56">
        <v>47969</v>
      </c>
      <c r="E316" s="57">
        <v>47969</v>
      </c>
      <c r="F316" s="65">
        <v>1521440.4231</v>
      </c>
    </row>
    <row r="317" spans="1:6" s="16" customFormat="1" ht="11.25" customHeight="1" x14ac:dyDescent="0.2">
      <c r="A317" s="46" t="s">
        <v>300</v>
      </c>
      <c r="B317" s="62">
        <v>2000000</v>
      </c>
      <c r="C317" s="55">
        <v>3</v>
      </c>
      <c r="D317" s="56">
        <v>46631</v>
      </c>
      <c r="E317" s="57">
        <v>46631</v>
      </c>
      <c r="F317" s="65">
        <v>2000000</v>
      </c>
    </row>
    <row r="318" spans="1:6" s="16" customFormat="1" ht="11.25" customHeight="1" x14ac:dyDescent="0.2">
      <c r="A318" s="46" t="s">
        <v>301</v>
      </c>
      <c r="B318" s="62">
        <v>1430000</v>
      </c>
      <c r="C318" s="55">
        <v>3.125</v>
      </c>
      <c r="D318" s="56">
        <v>48030</v>
      </c>
      <c r="E318" s="57">
        <v>48030</v>
      </c>
      <c r="F318" s="65">
        <v>1423068.6936000001</v>
      </c>
    </row>
    <row r="319" spans="1:6" s="16" customFormat="1" ht="11.25" customHeight="1" x14ac:dyDescent="0.2">
      <c r="A319" s="46" t="s">
        <v>2964</v>
      </c>
      <c r="B319" s="62">
        <v>2195000</v>
      </c>
      <c r="C319" s="55">
        <v>4.2</v>
      </c>
      <c r="D319" s="56">
        <v>51380</v>
      </c>
      <c r="E319" s="57">
        <v>51380</v>
      </c>
      <c r="F319" s="65">
        <v>2194981.6439999999</v>
      </c>
    </row>
    <row r="320" spans="1:6" s="16" customFormat="1" ht="11.25" customHeight="1" x14ac:dyDescent="0.2">
      <c r="A320" s="46" t="s">
        <v>302</v>
      </c>
      <c r="B320" s="62">
        <v>1755000</v>
      </c>
      <c r="C320" s="55">
        <v>4</v>
      </c>
      <c r="D320" s="56">
        <v>48853</v>
      </c>
      <c r="E320" s="57">
        <v>48853</v>
      </c>
      <c r="F320" s="65">
        <v>1780270.9487000001</v>
      </c>
    </row>
    <row r="321" spans="1:6" s="16" customFormat="1" ht="11.25" customHeight="1" x14ac:dyDescent="0.2">
      <c r="A321" s="46" t="s">
        <v>303</v>
      </c>
      <c r="B321" s="62">
        <v>1400000</v>
      </c>
      <c r="C321" s="55">
        <v>5</v>
      </c>
      <c r="D321" s="56">
        <v>49583</v>
      </c>
      <c r="E321" s="57">
        <v>49583</v>
      </c>
      <c r="F321" s="65">
        <v>1445419.4240999999</v>
      </c>
    </row>
    <row r="322" spans="1:6" s="16" customFormat="1" ht="11.25" customHeight="1" x14ac:dyDescent="0.2">
      <c r="A322" s="46" t="s">
        <v>304</v>
      </c>
      <c r="B322" s="62">
        <v>2250000</v>
      </c>
      <c r="C322" s="55">
        <v>3.75</v>
      </c>
      <c r="D322" s="56">
        <v>49279</v>
      </c>
      <c r="E322" s="57">
        <v>49279</v>
      </c>
      <c r="F322" s="65">
        <v>2213284.6187</v>
      </c>
    </row>
    <row r="323" spans="1:6" s="16" customFormat="1" ht="11.25" customHeight="1" x14ac:dyDescent="0.2">
      <c r="A323" s="46" t="s">
        <v>305</v>
      </c>
      <c r="B323" s="62">
        <v>4390000</v>
      </c>
      <c r="C323" s="55">
        <v>3.25</v>
      </c>
      <c r="D323" s="56">
        <v>46447</v>
      </c>
      <c r="E323" s="57">
        <v>46447</v>
      </c>
      <c r="F323" s="65">
        <v>4344833.5165999997</v>
      </c>
    </row>
    <row r="324" spans="1:6" s="16" customFormat="1" ht="11.25" customHeight="1" x14ac:dyDescent="0.2">
      <c r="A324" s="46" t="s">
        <v>306</v>
      </c>
      <c r="B324" s="62">
        <v>1170000</v>
      </c>
      <c r="C324" s="55">
        <v>4</v>
      </c>
      <c r="D324" s="56">
        <v>47818</v>
      </c>
      <c r="E324" s="57">
        <v>47818</v>
      </c>
      <c r="F324" s="65">
        <v>1177574.7283999999</v>
      </c>
    </row>
    <row r="325" spans="1:6" s="16" customFormat="1" ht="11.25" customHeight="1" x14ac:dyDescent="0.2">
      <c r="A325" s="46" t="s">
        <v>2597</v>
      </c>
      <c r="B325" s="62">
        <v>3000000</v>
      </c>
      <c r="C325" s="55">
        <v>2.5</v>
      </c>
      <c r="D325" s="56">
        <v>51728</v>
      </c>
      <c r="E325" s="57">
        <v>51728</v>
      </c>
      <c r="F325" s="65">
        <v>2971106.9018000001</v>
      </c>
    </row>
    <row r="326" spans="1:6" s="16" customFormat="1" ht="11.25" customHeight="1" x14ac:dyDescent="0.2">
      <c r="A326" s="46" t="s">
        <v>307</v>
      </c>
      <c r="B326" s="62">
        <v>3345000</v>
      </c>
      <c r="C326" s="55">
        <v>3</v>
      </c>
      <c r="D326" s="56">
        <v>49004</v>
      </c>
      <c r="E326" s="57">
        <v>49004</v>
      </c>
      <c r="F326" s="65">
        <v>3351171.1104000001</v>
      </c>
    </row>
    <row r="327" spans="1:6" s="16" customFormat="1" ht="11.25" customHeight="1" x14ac:dyDescent="0.2">
      <c r="A327" s="46" t="s">
        <v>1604</v>
      </c>
      <c r="B327" s="62">
        <v>3200000</v>
      </c>
      <c r="C327" s="55">
        <v>3</v>
      </c>
      <c r="D327" s="56">
        <v>49400</v>
      </c>
      <c r="E327" s="57">
        <v>49400</v>
      </c>
      <c r="F327" s="65">
        <v>3200000</v>
      </c>
    </row>
    <row r="328" spans="1:6" s="16" customFormat="1" ht="11.25" customHeight="1" x14ac:dyDescent="0.2">
      <c r="A328" s="46" t="s">
        <v>308</v>
      </c>
      <c r="B328" s="62">
        <v>750000</v>
      </c>
      <c r="C328" s="55">
        <v>4</v>
      </c>
      <c r="D328" s="56">
        <v>49902</v>
      </c>
      <c r="E328" s="57">
        <v>49902</v>
      </c>
      <c r="F328" s="65">
        <v>761401.03850000002</v>
      </c>
    </row>
    <row r="329" spans="1:6" s="16" customFormat="1" ht="11.25" customHeight="1" x14ac:dyDescent="0.2">
      <c r="A329" s="46" t="s">
        <v>308</v>
      </c>
      <c r="B329" s="62">
        <v>840000</v>
      </c>
      <c r="C329" s="55">
        <v>4</v>
      </c>
      <c r="D329" s="56">
        <v>49902</v>
      </c>
      <c r="E329" s="57">
        <v>49902</v>
      </c>
      <c r="F329" s="65">
        <v>852769.16249999998</v>
      </c>
    </row>
    <row r="330" spans="1:6" s="16" customFormat="1" ht="11.25" customHeight="1" x14ac:dyDescent="0.2">
      <c r="A330" s="46" t="s">
        <v>308</v>
      </c>
      <c r="B330" s="62">
        <v>2775000</v>
      </c>
      <c r="C330" s="55">
        <v>3</v>
      </c>
      <c r="D330" s="56">
        <v>50632</v>
      </c>
      <c r="E330" s="57">
        <v>50632</v>
      </c>
      <c r="F330" s="65">
        <v>2795403.148</v>
      </c>
    </row>
    <row r="331" spans="1:6" s="16" customFormat="1" ht="11.25" customHeight="1" x14ac:dyDescent="0.2">
      <c r="A331" s="46" t="s">
        <v>309</v>
      </c>
      <c r="B331" s="62">
        <v>1645000</v>
      </c>
      <c r="C331" s="55">
        <v>4</v>
      </c>
      <c r="D331" s="56">
        <v>48990</v>
      </c>
      <c r="E331" s="57">
        <v>48990</v>
      </c>
      <c r="F331" s="65">
        <v>1690482.1841</v>
      </c>
    </row>
    <row r="332" spans="1:6" s="16" customFormat="1" ht="11.25" customHeight="1" x14ac:dyDescent="0.2">
      <c r="A332" s="46" t="s">
        <v>310</v>
      </c>
      <c r="B332" s="62">
        <v>3440000</v>
      </c>
      <c r="C332" s="55">
        <v>5</v>
      </c>
      <c r="D332" s="56">
        <v>45901</v>
      </c>
      <c r="E332" s="57">
        <v>45901</v>
      </c>
      <c r="F332" s="65">
        <v>3508334.0375999999</v>
      </c>
    </row>
    <row r="333" spans="1:6" s="16" customFormat="1" ht="11.25" customHeight="1" x14ac:dyDescent="0.2">
      <c r="A333" s="46" t="s">
        <v>311</v>
      </c>
      <c r="B333" s="62">
        <v>2025000</v>
      </c>
      <c r="C333" s="55">
        <v>4</v>
      </c>
      <c r="D333" s="56">
        <v>46249</v>
      </c>
      <c r="E333" s="57">
        <v>46249</v>
      </c>
      <c r="F333" s="65">
        <v>2025000</v>
      </c>
    </row>
    <row r="334" spans="1:6" s="16" customFormat="1" ht="11.25" customHeight="1" x14ac:dyDescent="0.2">
      <c r="A334" s="46" t="s">
        <v>1807</v>
      </c>
      <c r="B334" s="62">
        <v>465000</v>
      </c>
      <c r="C334" s="55">
        <v>5</v>
      </c>
      <c r="D334" s="56">
        <v>54072</v>
      </c>
      <c r="E334" s="57">
        <v>54072</v>
      </c>
      <c r="F334" s="65">
        <v>498835.47759999998</v>
      </c>
    </row>
    <row r="335" spans="1:6" s="16" customFormat="1" ht="11.25" customHeight="1" x14ac:dyDescent="0.2">
      <c r="A335" s="46" t="s">
        <v>312</v>
      </c>
      <c r="B335" s="62">
        <v>2275000</v>
      </c>
      <c r="C335" s="55">
        <v>3</v>
      </c>
      <c r="D335" s="56">
        <v>46798</v>
      </c>
      <c r="E335" s="57">
        <v>46798</v>
      </c>
      <c r="F335" s="65">
        <v>2268373.9775999999</v>
      </c>
    </row>
    <row r="336" spans="1:6" s="16" customFormat="1" ht="11.25" customHeight="1" x14ac:dyDescent="0.2">
      <c r="A336" s="46" t="s">
        <v>313</v>
      </c>
      <c r="B336" s="62">
        <v>2025000</v>
      </c>
      <c r="C336" s="55">
        <v>3.5</v>
      </c>
      <c r="D336" s="56">
        <v>47331</v>
      </c>
      <c r="E336" s="57">
        <v>47331</v>
      </c>
      <c r="F336" s="65">
        <v>2012317.5973</v>
      </c>
    </row>
    <row r="337" spans="1:6" s="16" customFormat="1" ht="11.25" customHeight="1" x14ac:dyDescent="0.2">
      <c r="A337" s="46" t="s">
        <v>313</v>
      </c>
      <c r="B337" s="62">
        <v>850000</v>
      </c>
      <c r="C337" s="55">
        <v>3</v>
      </c>
      <c r="D337" s="56">
        <v>51349</v>
      </c>
      <c r="E337" s="57">
        <v>51349</v>
      </c>
      <c r="F337" s="65">
        <v>876167.90870000003</v>
      </c>
    </row>
    <row r="338" spans="1:6" s="16" customFormat="1" ht="11.25" customHeight="1" x14ac:dyDescent="0.2">
      <c r="A338" s="46" t="s">
        <v>314</v>
      </c>
      <c r="B338" s="62">
        <v>2500000</v>
      </c>
      <c r="C338" s="55">
        <v>4</v>
      </c>
      <c r="D338" s="56">
        <v>48625</v>
      </c>
      <c r="E338" s="57">
        <v>48625</v>
      </c>
      <c r="F338" s="65">
        <v>2547482.8566999999</v>
      </c>
    </row>
    <row r="339" spans="1:6" s="16" customFormat="1" ht="11.25" customHeight="1" x14ac:dyDescent="0.2">
      <c r="A339" s="46" t="s">
        <v>315</v>
      </c>
      <c r="B339" s="62">
        <v>600000</v>
      </c>
      <c r="C339" s="55">
        <v>5</v>
      </c>
      <c r="D339" s="56">
        <v>49536</v>
      </c>
      <c r="E339" s="57">
        <v>49536</v>
      </c>
      <c r="F339" s="65">
        <v>622813.64430000004</v>
      </c>
    </row>
    <row r="340" spans="1:6" s="16" customFormat="1" ht="11.25" customHeight="1" x14ac:dyDescent="0.2">
      <c r="A340" s="46" t="s">
        <v>316</v>
      </c>
      <c r="B340" s="62">
        <v>1370000</v>
      </c>
      <c r="C340" s="55">
        <v>4</v>
      </c>
      <c r="D340" s="56">
        <v>49461</v>
      </c>
      <c r="E340" s="57">
        <v>49461</v>
      </c>
      <c r="F340" s="65">
        <v>1406884.1953</v>
      </c>
    </row>
    <row r="341" spans="1:6" s="16" customFormat="1" ht="11.25" customHeight="1" x14ac:dyDescent="0.2">
      <c r="A341" s="46" t="s">
        <v>317</v>
      </c>
      <c r="B341" s="62">
        <v>1800000</v>
      </c>
      <c r="C341" s="55">
        <v>4</v>
      </c>
      <c r="D341" s="56">
        <v>45597</v>
      </c>
      <c r="E341" s="57">
        <v>45597</v>
      </c>
      <c r="F341" s="65">
        <v>1805444.3876</v>
      </c>
    </row>
    <row r="342" spans="1:6" s="16" customFormat="1" ht="11.25" customHeight="1" x14ac:dyDescent="0.2">
      <c r="A342" s="46" t="s">
        <v>318</v>
      </c>
      <c r="B342" s="62">
        <v>1000000</v>
      </c>
      <c r="C342" s="55">
        <v>4</v>
      </c>
      <c r="D342" s="56">
        <v>50072</v>
      </c>
      <c r="E342" s="57">
        <v>50072</v>
      </c>
      <c r="F342" s="65">
        <v>1030553.6653</v>
      </c>
    </row>
    <row r="343" spans="1:6" s="16" customFormat="1" ht="11.25" customHeight="1" x14ac:dyDescent="0.2">
      <c r="A343" s="46" t="s">
        <v>2880</v>
      </c>
      <c r="B343" s="62">
        <v>1400000</v>
      </c>
      <c r="C343" s="55">
        <v>4.5</v>
      </c>
      <c r="D343" s="56">
        <v>51288</v>
      </c>
      <c r="E343" s="57">
        <v>51288</v>
      </c>
      <c r="F343" s="65">
        <v>1346498.0558</v>
      </c>
    </row>
    <row r="344" spans="1:6" s="16" customFormat="1" ht="11.25" customHeight="1" x14ac:dyDescent="0.2">
      <c r="A344" s="46" t="s">
        <v>319</v>
      </c>
      <c r="B344" s="62">
        <v>3440000</v>
      </c>
      <c r="C344" s="55">
        <v>3</v>
      </c>
      <c r="D344" s="56">
        <v>48823</v>
      </c>
      <c r="E344" s="57">
        <v>48823</v>
      </c>
      <c r="F344" s="65">
        <v>3410489.1587999999</v>
      </c>
    </row>
    <row r="345" spans="1:6" s="16" customFormat="1" ht="11.25" customHeight="1" x14ac:dyDescent="0.2">
      <c r="A345" s="46" t="s">
        <v>320</v>
      </c>
      <c r="B345" s="62">
        <v>300000</v>
      </c>
      <c r="C345" s="55">
        <v>3.125</v>
      </c>
      <c r="D345" s="56">
        <v>48976</v>
      </c>
      <c r="E345" s="57">
        <v>48976</v>
      </c>
      <c r="F345" s="65">
        <v>295863.20870000002</v>
      </c>
    </row>
    <row r="346" spans="1:6" s="16" customFormat="1" ht="11.25" customHeight="1" x14ac:dyDescent="0.2">
      <c r="A346" s="46" t="s">
        <v>321</v>
      </c>
      <c r="B346" s="62">
        <v>4530000</v>
      </c>
      <c r="C346" s="55">
        <v>4</v>
      </c>
      <c r="D346" s="56">
        <v>46478</v>
      </c>
      <c r="E346" s="57">
        <v>46478</v>
      </c>
      <c r="F346" s="65">
        <v>4581815.7434999999</v>
      </c>
    </row>
    <row r="347" spans="1:6" s="16" customFormat="1" ht="11.25" customHeight="1" x14ac:dyDescent="0.2">
      <c r="A347" s="46" t="s">
        <v>322</v>
      </c>
      <c r="B347" s="62">
        <v>1830000</v>
      </c>
      <c r="C347" s="55">
        <v>3.25</v>
      </c>
      <c r="D347" s="56">
        <v>46204</v>
      </c>
      <c r="E347" s="57">
        <v>46204</v>
      </c>
      <c r="F347" s="65">
        <v>1841876.1608</v>
      </c>
    </row>
    <row r="348" spans="1:6" s="16" customFormat="1" ht="11.25" customHeight="1" x14ac:dyDescent="0.2">
      <c r="A348" s="46" t="s">
        <v>323</v>
      </c>
      <c r="B348" s="62">
        <v>1635000</v>
      </c>
      <c r="C348" s="55">
        <v>4</v>
      </c>
      <c r="D348" s="56">
        <v>47665</v>
      </c>
      <c r="E348" s="57">
        <v>47665</v>
      </c>
      <c r="F348" s="65">
        <v>1644882.8753</v>
      </c>
    </row>
    <row r="349" spans="1:6" s="16" customFormat="1" ht="11.25" customHeight="1" x14ac:dyDescent="0.2">
      <c r="A349" s="46" t="s">
        <v>323</v>
      </c>
      <c r="B349" s="62">
        <v>2500000</v>
      </c>
      <c r="C349" s="55">
        <v>4.5</v>
      </c>
      <c r="D349" s="56">
        <v>50587</v>
      </c>
      <c r="E349" s="57">
        <v>50587</v>
      </c>
      <c r="F349" s="65">
        <v>2513431.4015000002</v>
      </c>
    </row>
    <row r="350" spans="1:6" s="16" customFormat="1" ht="11.25" customHeight="1" x14ac:dyDescent="0.2">
      <c r="A350" s="46" t="s">
        <v>324</v>
      </c>
      <c r="B350" s="62">
        <v>500000</v>
      </c>
      <c r="C350" s="55">
        <v>3.25</v>
      </c>
      <c r="D350" s="56">
        <v>50222</v>
      </c>
      <c r="E350" s="57">
        <v>50222</v>
      </c>
      <c r="F350" s="65">
        <v>495233.28580000001</v>
      </c>
    </row>
    <row r="351" spans="1:6" s="16" customFormat="1" ht="11.25" customHeight="1" x14ac:dyDescent="0.2">
      <c r="A351" s="46" t="s">
        <v>325</v>
      </c>
      <c r="B351" s="62">
        <v>1200000</v>
      </c>
      <c r="C351" s="55">
        <v>4</v>
      </c>
      <c r="D351" s="56">
        <v>45853</v>
      </c>
      <c r="E351" s="57">
        <v>45853</v>
      </c>
      <c r="F351" s="65">
        <v>1202931.6976000001</v>
      </c>
    </row>
    <row r="352" spans="1:6" s="16" customFormat="1" ht="11.25" customHeight="1" x14ac:dyDescent="0.2">
      <c r="A352" s="46" t="s">
        <v>325</v>
      </c>
      <c r="B352" s="62">
        <v>1245000</v>
      </c>
      <c r="C352" s="55">
        <v>4</v>
      </c>
      <c r="D352" s="56">
        <v>46218</v>
      </c>
      <c r="E352" s="57">
        <v>46218</v>
      </c>
      <c r="F352" s="65">
        <v>1247615.8587</v>
      </c>
    </row>
    <row r="353" spans="1:6" s="16" customFormat="1" ht="11.25" customHeight="1" x14ac:dyDescent="0.2">
      <c r="A353" s="46" t="s">
        <v>326</v>
      </c>
      <c r="B353" s="62">
        <v>1340000</v>
      </c>
      <c r="C353" s="55">
        <v>3</v>
      </c>
      <c r="D353" s="56">
        <v>48853</v>
      </c>
      <c r="E353" s="57">
        <v>48853</v>
      </c>
      <c r="F353" s="65">
        <v>1331366.4132000001</v>
      </c>
    </row>
    <row r="354" spans="1:6" s="16" customFormat="1" ht="11.25" customHeight="1" x14ac:dyDescent="0.2">
      <c r="A354" s="46" t="s">
        <v>327</v>
      </c>
      <c r="B354" s="62">
        <v>750000</v>
      </c>
      <c r="C354" s="55">
        <v>5</v>
      </c>
      <c r="D354" s="56">
        <v>46143</v>
      </c>
      <c r="E354" s="57">
        <v>46143</v>
      </c>
      <c r="F354" s="65">
        <v>778971.41859999998</v>
      </c>
    </row>
    <row r="355" spans="1:6" s="16" customFormat="1" ht="11.25" customHeight="1" x14ac:dyDescent="0.2">
      <c r="A355" s="46" t="s">
        <v>2449</v>
      </c>
      <c r="B355" s="62">
        <v>2625000</v>
      </c>
      <c r="C355" s="55">
        <v>2.5</v>
      </c>
      <c r="D355" s="56">
        <v>51836</v>
      </c>
      <c r="E355" s="57">
        <v>51836</v>
      </c>
      <c r="F355" s="65">
        <v>2569756.1146</v>
      </c>
    </row>
    <row r="356" spans="1:6" s="16" customFormat="1" ht="11.25" customHeight="1" x14ac:dyDescent="0.2">
      <c r="A356" s="46" t="s">
        <v>328</v>
      </c>
      <c r="B356" s="62">
        <v>1075000</v>
      </c>
      <c r="C356" s="55">
        <v>3</v>
      </c>
      <c r="D356" s="56">
        <v>45717</v>
      </c>
      <c r="E356" s="57">
        <v>45717</v>
      </c>
      <c r="F356" s="65">
        <v>1075000</v>
      </c>
    </row>
    <row r="357" spans="1:6" s="16" customFormat="1" ht="11.25" customHeight="1" x14ac:dyDescent="0.2">
      <c r="A357" s="46" t="s">
        <v>329</v>
      </c>
      <c r="B357" s="62">
        <v>1095000</v>
      </c>
      <c r="C357" s="55">
        <v>4</v>
      </c>
      <c r="D357" s="56">
        <v>45689</v>
      </c>
      <c r="E357" s="57">
        <v>45689</v>
      </c>
      <c r="F357" s="65">
        <v>1095000</v>
      </c>
    </row>
    <row r="358" spans="1:6" s="16" customFormat="1" ht="11.25" customHeight="1" x14ac:dyDescent="0.2">
      <c r="A358" s="46" t="s">
        <v>329</v>
      </c>
      <c r="B358" s="62">
        <v>1045000</v>
      </c>
      <c r="C358" s="55">
        <v>4</v>
      </c>
      <c r="D358" s="56">
        <v>45931</v>
      </c>
      <c r="E358" s="57">
        <v>45931</v>
      </c>
      <c r="F358" s="65">
        <v>1050094.3347</v>
      </c>
    </row>
    <row r="359" spans="1:6" s="16" customFormat="1" ht="11.25" customHeight="1" x14ac:dyDescent="0.2">
      <c r="A359" s="46" t="s">
        <v>1736</v>
      </c>
      <c r="B359" s="62">
        <v>2720000</v>
      </c>
      <c r="C359" s="55">
        <v>3</v>
      </c>
      <c r="D359" s="56">
        <v>49341</v>
      </c>
      <c r="E359" s="57">
        <v>49341</v>
      </c>
      <c r="F359" s="65">
        <v>2715033.4424000001</v>
      </c>
    </row>
    <row r="360" spans="1:6" s="16" customFormat="1" ht="11.25" customHeight="1" x14ac:dyDescent="0.2">
      <c r="A360" s="46" t="s">
        <v>330</v>
      </c>
      <c r="B360" s="62">
        <v>2180000</v>
      </c>
      <c r="C360" s="55">
        <v>4</v>
      </c>
      <c r="D360" s="56">
        <v>45641</v>
      </c>
      <c r="E360" s="57">
        <v>45641</v>
      </c>
      <c r="F360" s="65">
        <v>2189325.8473</v>
      </c>
    </row>
    <row r="361" spans="1:6" s="16" customFormat="1" ht="11.25" customHeight="1" x14ac:dyDescent="0.2">
      <c r="A361" s="46" t="s">
        <v>331</v>
      </c>
      <c r="B361" s="62">
        <v>2090000</v>
      </c>
      <c r="C361" s="55">
        <v>3</v>
      </c>
      <c r="D361" s="56">
        <v>49126</v>
      </c>
      <c r="E361" s="57">
        <v>49126</v>
      </c>
      <c r="F361" s="65">
        <v>2096771.1379</v>
      </c>
    </row>
    <row r="362" spans="1:6" s="16" customFormat="1" ht="11.25" customHeight="1" x14ac:dyDescent="0.2">
      <c r="A362" s="46" t="s">
        <v>332</v>
      </c>
      <c r="B362" s="62">
        <v>500000</v>
      </c>
      <c r="C362" s="55">
        <v>3.375</v>
      </c>
      <c r="D362" s="56">
        <v>46980</v>
      </c>
      <c r="E362" s="57">
        <v>46980</v>
      </c>
      <c r="F362" s="65">
        <v>496488.16450000001</v>
      </c>
    </row>
    <row r="363" spans="1:6" s="16" customFormat="1" ht="11.25" customHeight="1" x14ac:dyDescent="0.2">
      <c r="A363" s="46" t="s">
        <v>332</v>
      </c>
      <c r="B363" s="62">
        <v>1500000</v>
      </c>
      <c r="C363" s="55">
        <v>4.0810000000000004</v>
      </c>
      <c r="D363" s="56">
        <v>47345</v>
      </c>
      <c r="E363" s="57">
        <v>47345</v>
      </c>
      <c r="F363" s="65">
        <v>1500000</v>
      </c>
    </row>
    <row r="364" spans="1:6" s="16" customFormat="1" ht="11.25" customHeight="1" x14ac:dyDescent="0.2">
      <c r="A364" s="46" t="s">
        <v>333</v>
      </c>
      <c r="B364" s="62">
        <v>855000</v>
      </c>
      <c r="C364" s="55">
        <v>4</v>
      </c>
      <c r="D364" s="56">
        <v>45672</v>
      </c>
      <c r="E364" s="57">
        <v>45672</v>
      </c>
      <c r="F364" s="65">
        <v>855000</v>
      </c>
    </row>
    <row r="365" spans="1:6" s="16" customFormat="1" ht="11.25" customHeight="1" x14ac:dyDescent="0.2">
      <c r="A365" s="46" t="s">
        <v>2107</v>
      </c>
      <c r="B365" s="62">
        <v>1130000</v>
      </c>
      <c r="C365" s="55">
        <v>2.25</v>
      </c>
      <c r="D365" s="56">
        <v>51014</v>
      </c>
      <c r="E365" s="57">
        <v>51014</v>
      </c>
      <c r="F365" s="65">
        <v>1115450.9856</v>
      </c>
    </row>
    <row r="366" spans="1:6" s="16" customFormat="1" ht="11.25" customHeight="1" x14ac:dyDescent="0.2">
      <c r="A366" s="46" t="s">
        <v>2107</v>
      </c>
      <c r="B366" s="62">
        <v>1130000</v>
      </c>
      <c r="C366" s="55">
        <v>2.375</v>
      </c>
      <c r="D366" s="56">
        <v>51745</v>
      </c>
      <c r="E366" s="57">
        <v>51745</v>
      </c>
      <c r="F366" s="65">
        <v>1118043.6586</v>
      </c>
    </row>
    <row r="367" spans="1:6" s="16" customFormat="1" ht="11.25" customHeight="1" x14ac:dyDescent="0.2">
      <c r="A367" s="46" t="s">
        <v>1605</v>
      </c>
      <c r="B367" s="62">
        <v>1655000</v>
      </c>
      <c r="C367" s="55">
        <v>3</v>
      </c>
      <c r="D367" s="56">
        <v>48458</v>
      </c>
      <c r="E367" s="57">
        <v>48458</v>
      </c>
      <c r="F367" s="65">
        <v>1655000</v>
      </c>
    </row>
    <row r="368" spans="1:6" s="16" customFormat="1" ht="11.25" customHeight="1" x14ac:dyDescent="0.2">
      <c r="A368" s="46" t="s">
        <v>334</v>
      </c>
      <c r="B368" s="62">
        <v>1380000</v>
      </c>
      <c r="C368" s="55">
        <v>3.125</v>
      </c>
      <c r="D368" s="56">
        <v>49553</v>
      </c>
      <c r="E368" s="57">
        <v>49553</v>
      </c>
      <c r="F368" s="65">
        <v>1354564.2191999999</v>
      </c>
    </row>
    <row r="369" spans="1:6" s="16" customFormat="1" ht="11.25" customHeight="1" x14ac:dyDescent="0.2">
      <c r="A369" s="46" t="s">
        <v>334</v>
      </c>
      <c r="B369" s="62">
        <v>880000</v>
      </c>
      <c r="C369" s="55">
        <v>4</v>
      </c>
      <c r="D369" s="56">
        <v>48823</v>
      </c>
      <c r="E369" s="57">
        <v>48823</v>
      </c>
      <c r="F369" s="65">
        <v>897632.45059999998</v>
      </c>
    </row>
    <row r="370" spans="1:6" s="16" customFormat="1" ht="11.25" customHeight="1" x14ac:dyDescent="0.2">
      <c r="A370" s="46" t="s">
        <v>2965</v>
      </c>
      <c r="B370" s="62">
        <v>1500000</v>
      </c>
      <c r="C370" s="55">
        <v>4.25</v>
      </c>
      <c r="D370" s="56">
        <v>53359</v>
      </c>
      <c r="E370" s="57">
        <v>53359</v>
      </c>
      <c r="F370" s="65">
        <v>1485223.3901</v>
      </c>
    </row>
    <row r="371" spans="1:6" s="16" customFormat="1" ht="11.25" customHeight="1" x14ac:dyDescent="0.2">
      <c r="A371" s="46" t="s">
        <v>335</v>
      </c>
      <c r="B371" s="62">
        <v>5265000</v>
      </c>
      <c r="C371" s="55">
        <v>4</v>
      </c>
      <c r="D371" s="56">
        <v>48792</v>
      </c>
      <c r="E371" s="57">
        <v>48792</v>
      </c>
      <c r="F371" s="65">
        <v>5334265.9490999999</v>
      </c>
    </row>
    <row r="372" spans="1:6" s="16" customFormat="1" ht="11.25" customHeight="1" x14ac:dyDescent="0.2">
      <c r="A372" s="46" t="s">
        <v>2704</v>
      </c>
      <c r="B372" s="62">
        <v>3175000</v>
      </c>
      <c r="C372" s="55">
        <v>4</v>
      </c>
      <c r="D372" s="56">
        <v>50465</v>
      </c>
      <c r="E372" s="57">
        <v>50465</v>
      </c>
      <c r="F372" s="65">
        <v>3218209.5428999998</v>
      </c>
    </row>
    <row r="373" spans="1:6" s="16" customFormat="1" ht="11.25" customHeight="1" x14ac:dyDescent="0.2">
      <c r="A373" s="46" t="s">
        <v>2108</v>
      </c>
      <c r="B373" s="62">
        <v>580000</v>
      </c>
      <c r="C373" s="55">
        <v>4</v>
      </c>
      <c r="D373" s="56">
        <v>51288</v>
      </c>
      <c r="E373" s="57">
        <v>51288</v>
      </c>
      <c r="F373" s="65">
        <v>648744.51699999999</v>
      </c>
    </row>
    <row r="374" spans="1:6" s="16" customFormat="1" ht="11.25" customHeight="1" x14ac:dyDescent="0.2">
      <c r="A374" s="46" t="s">
        <v>3117</v>
      </c>
      <c r="B374" s="62">
        <v>1340000</v>
      </c>
      <c r="C374" s="55">
        <v>4.375</v>
      </c>
      <c r="D374" s="56">
        <v>52932</v>
      </c>
      <c r="E374" s="57">
        <v>52932</v>
      </c>
      <c r="F374" s="65">
        <v>1328132.8211000001</v>
      </c>
    </row>
    <row r="375" spans="1:6" s="16" customFormat="1" ht="11.25" customHeight="1" x14ac:dyDescent="0.2">
      <c r="A375" s="46" t="s">
        <v>336</v>
      </c>
      <c r="B375" s="62">
        <v>2240000</v>
      </c>
      <c r="C375" s="55">
        <v>4</v>
      </c>
      <c r="D375" s="56">
        <v>49279</v>
      </c>
      <c r="E375" s="57">
        <v>49279</v>
      </c>
      <c r="F375" s="65">
        <v>2273506.5151999998</v>
      </c>
    </row>
    <row r="376" spans="1:6" s="16" customFormat="1" ht="11.25" customHeight="1" x14ac:dyDescent="0.2">
      <c r="A376" s="46" t="s">
        <v>337</v>
      </c>
      <c r="B376" s="62">
        <v>1180000</v>
      </c>
      <c r="C376" s="55">
        <v>3.75</v>
      </c>
      <c r="D376" s="56">
        <v>45413</v>
      </c>
      <c r="E376" s="57">
        <v>45413</v>
      </c>
      <c r="F376" s="65">
        <v>1180459.7790000001</v>
      </c>
    </row>
    <row r="377" spans="1:6" s="16" customFormat="1" ht="11.25" customHeight="1" x14ac:dyDescent="0.2">
      <c r="A377" s="46" t="s">
        <v>337</v>
      </c>
      <c r="B377" s="62">
        <v>2935000</v>
      </c>
      <c r="C377" s="55">
        <v>5</v>
      </c>
      <c r="D377" s="56">
        <v>45413</v>
      </c>
      <c r="E377" s="57">
        <v>45413</v>
      </c>
      <c r="F377" s="65">
        <v>2939645.3196</v>
      </c>
    </row>
    <row r="378" spans="1:6" s="16" customFormat="1" ht="11.25" customHeight="1" x14ac:dyDescent="0.2">
      <c r="A378" s="46" t="s">
        <v>2598</v>
      </c>
      <c r="B378" s="62">
        <v>4780000</v>
      </c>
      <c r="C378" s="55">
        <v>3</v>
      </c>
      <c r="D378" s="56">
        <v>51714</v>
      </c>
      <c r="E378" s="57">
        <v>51714</v>
      </c>
      <c r="F378" s="65">
        <v>4709739.0976</v>
      </c>
    </row>
    <row r="379" spans="1:6" s="16" customFormat="1" ht="11.25" customHeight="1" x14ac:dyDescent="0.2">
      <c r="A379" s="46" t="s">
        <v>339</v>
      </c>
      <c r="B379" s="62">
        <v>2715000</v>
      </c>
      <c r="C379" s="55">
        <v>3</v>
      </c>
      <c r="D379" s="56">
        <v>48976</v>
      </c>
      <c r="E379" s="57">
        <v>48976</v>
      </c>
      <c r="F379" s="65">
        <v>2676130.8437000001</v>
      </c>
    </row>
    <row r="380" spans="1:6" s="16" customFormat="1" ht="11.25" customHeight="1" x14ac:dyDescent="0.2">
      <c r="A380" s="46" t="s">
        <v>2450</v>
      </c>
      <c r="B380" s="62">
        <v>2000000</v>
      </c>
      <c r="C380" s="55">
        <v>3</v>
      </c>
      <c r="D380" s="56">
        <v>51622</v>
      </c>
      <c r="E380" s="57">
        <v>51622</v>
      </c>
      <c r="F380" s="65">
        <v>2035372.1409</v>
      </c>
    </row>
    <row r="381" spans="1:6" s="16" customFormat="1" ht="11.25" customHeight="1" x14ac:dyDescent="0.2">
      <c r="A381" s="46" t="s">
        <v>340</v>
      </c>
      <c r="B381" s="62">
        <v>2500000</v>
      </c>
      <c r="C381" s="55">
        <v>3</v>
      </c>
      <c r="D381" s="56">
        <v>48914</v>
      </c>
      <c r="E381" s="57">
        <v>48914</v>
      </c>
      <c r="F381" s="65">
        <v>2500000</v>
      </c>
    </row>
    <row r="382" spans="1:6" s="16" customFormat="1" ht="11.25" customHeight="1" x14ac:dyDescent="0.2">
      <c r="A382" s="46" t="s">
        <v>341</v>
      </c>
      <c r="B382" s="62">
        <v>4775000</v>
      </c>
      <c r="C382" s="55">
        <v>4</v>
      </c>
      <c r="D382" s="56">
        <v>47453</v>
      </c>
      <c r="E382" s="57">
        <v>47453</v>
      </c>
      <c r="F382" s="65">
        <v>4803108.9073999999</v>
      </c>
    </row>
    <row r="383" spans="1:6" s="16" customFormat="1" ht="11.25" customHeight="1" x14ac:dyDescent="0.2">
      <c r="A383" s="46" t="s">
        <v>342</v>
      </c>
      <c r="B383" s="62">
        <v>1285000</v>
      </c>
      <c r="C383" s="55">
        <v>3</v>
      </c>
      <c r="D383" s="56">
        <v>48792</v>
      </c>
      <c r="E383" s="57">
        <v>48792</v>
      </c>
      <c r="F383" s="65">
        <v>1291631.7496</v>
      </c>
    </row>
    <row r="384" spans="1:6" s="16" customFormat="1" ht="11.25" customHeight="1" x14ac:dyDescent="0.2">
      <c r="A384" s="46" t="s">
        <v>342</v>
      </c>
      <c r="B384" s="62">
        <v>1390000</v>
      </c>
      <c r="C384" s="55">
        <v>3</v>
      </c>
      <c r="D384" s="56">
        <v>49157</v>
      </c>
      <c r="E384" s="57">
        <v>49157</v>
      </c>
      <c r="F384" s="65">
        <v>1394984.5119</v>
      </c>
    </row>
    <row r="385" spans="1:6" s="16" customFormat="1" ht="11.25" customHeight="1" x14ac:dyDescent="0.2">
      <c r="A385" s="46" t="s">
        <v>2173</v>
      </c>
      <c r="B385" s="62">
        <v>395000</v>
      </c>
      <c r="C385" s="55">
        <v>3</v>
      </c>
      <c r="D385" s="56">
        <v>50816</v>
      </c>
      <c r="E385" s="57">
        <v>50816</v>
      </c>
      <c r="F385" s="65">
        <v>390299.93599999999</v>
      </c>
    </row>
    <row r="386" spans="1:6" s="16" customFormat="1" ht="11.25" customHeight="1" x14ac:dyDescent="0.2">
      <c r="A386" s="46" t="s">
        <v>1891</v>
      </c>
      <c r="B386" s="62">
        <v>1440000</v>
      </c>
      <c r="C386" s="55">
        <v>3</v>
      </c>
      <c r="D386" s="56">
        <v>51410</v>
      </c>
      <c r="E386" s="57">
        <v>51410</v>
      </c>
      <c r="F386" s="65">
        <v>1440000</v>
      </c>
    </row>
    <row r="387" spans="1:6" s="16" customFormat="1" ht="11.25" customHeight="1" x14ac:dyDescent="0.2">
      <c r="A387" s="46" t="s">
        <v>343</v>
      </c>
      <c r="B387" s="62">
        <v>2390000</v>
      </c>
      <c r="C387" s="55">
        <v>3</v>
      </c>
      <c r="D387" s="56">
        <v>47239</v>
      </c>
      <c r="E387" s="57">
        <v>47239</v>
      </c>
      <c r="F387" s="65">
        <v>2411680.2143999999</v>
      </c>
    </row>
    <row r="388" spans="1:6" s="16" customFormat="1" ht="11.25" customHeight="1" x14ac:dyDescent="0.2">
      <c r="A388" s="46" t="s">
        <v>344</v>
      </c>
      <c r="B388" s="62">
        <v>750000</v>
      </c>
      <c r="C388" s="55">
        <v>4</v>
      </c>
      <c r="D388" s="56">
        <v>49522</v>
      </c>
      <c r="E388" s="57">
        <v>49522</v>
      </c>
      <c r="F388" s="65">
        <v>770729.03940000001</v>
      </c>
    </row>
    <row r="389" spans="1:6" s="16" customFormat="1" ht="11.25" customHeight="1" x14ac:dyDescent="0.2">
      <c r="A389" s="46" t="s">
        <v>345</v>
      </c>
      <c r="B389" s="62">
        <v>1000000</v>
      </c>
      <c r="C389" s="55">
        <v>3.125</v>
      </c>
      <c r="D389" s="56">
        <v>49369</v>
      </c>
      <c r="E389" s="57">
        <v>49369</v>
      </c>
      <c r="F389" s="65">
        <v>986774.10900000005</v>
      </c>
    </row>
    <row r="390" spans="1:6" s="16" customFormat="1" ht="11.25" customHeight="1" x14ac:dyDescent="0.2">
      <c r="A390" s="46" t="s">
        <v>345</v>
      </c>
      <c r="B390" s="62">
        <v>2395000</v>
      </c>
      <c r="C390" s="55">
        <v>3.125</v>
      </c>
      <c r="D390" s="56">
        <v>46082</v>
      </c>
      <c r="E390" s="57">
        <v>46082</v>
      </c>
      <c r="F390" s="65">
        <v>2385076.6683</v>
      </c>
    </row>
    <row r="391" spans="1:6" s="16" customFormat="1" ht="11.25" customHeight="1" x14ac:dyDescent="0.2">
      <c r="A391" s="46" t="s">
        <v>345</v>
      </c>
      <c r="B391" s="62">
        <v>1540000</v>
      </c>
      <c r="C391" s="55">
        <v>3.125</v>
      </c>
      <c r="D391" s="56">
        <v>46447</v>
      </c>
      <c r="E391" s="57">
        <v>46447</v>
      </c>
      <c r="F391" s="65">
        <v>1536821.8799000001</v>
      </c>
    </row>
    <row r="392" spans="1:6" s="16" customFormat="1" ht="11.25" customHeight="1" x14ac:dyDescent="0.2">
      <c r="A392" s="46" t="s">
        <v>346</v>
      </c>
      <c r="B392" s="62">
        <v>1000000</v>
      </c>
      <c r="C392" s="55">
        <v>5</v>
      </c>
      <c r="D392" s="56">
        <v>49004</v>
      </c>
      <c r="E392" s="57">
        <v>49004</v>
      </c>
      <c r="F392" s="65">
        <v>1056061.4696</v>
      </c>
    </row>
    <row r="393" spans="1:6" s="16" customFormat="1" ht="11.25" customHeight="1" x14ac:dyDescent="0.2">
      <c r="A393" s="46" t="s">
        <v>1476</v>
      </c>
      <c r="B393" s="62">
        <v>2000000</v>
      </c>
      <c r="C393" s="55">
        <v>4</v>
      </c>
      <c r="D393" s="56">
        <v>49249</v>
      </c>
      <c r="E393" s="57">
        <v>49249</v>
      </c>
      <c r="F393" s="65">
        <v>2039363.8803999999</v>
      </c>
    </row>
    <row r="394" spans="1:6" s="16" customFormat="1" ht="11.25" customHeight="1" x14ac:dyDescent="0.2">
      <c r="A394" s="46" t="s">
        <v>1525</v>
      </c>
      <c r="B394" s="62">
        <v>1710000</v>
      </c>
      <c r="C394" s="55">
        <v>4.4000000000000004</v>
      </c>
      <c r="D394" s="56">
        <v>49218</v>
      </c>
      <c r="E394" s="57">
        <v>49218</v>
      </c>
      <c r="F394" s="65">
        <v>1710000</v>
      </c>
    </row>
    <row r="395" spans="1:6" s="16" customFormat="1" ht="11.25" customHeight="1" x14ac:dyDescent="0.2">
      <c r="A395" s="46" t="s">
        <v>347</v>
      </c>
      <c r="B395" s="62">
        <v>1875000</v>
      </c>
      <c r="C395" s="55">
        <v>4</v>
      </c>
      <c r="D395" s="56">
        <v>47894</v>
      </c>
      <c r="E395" s="57">
        <v>47894</v>
      </c>
      <c r="F395" s="65">
        <v>1896236.6303000001</v>
      </c>
    </row>
    <row r="396" spans="1:6" s="16" customFormat="1" ht="11.25" customHeight="1" x14ac:dyDescent="0.2">
      <c r="A396" s="46" t="s">
        <v>347</v>
      </c>
      <c r="B396" s="62">
        <v>1500000</v>
      </c>
      <c r="C396" s="55">
        <v>4</v>
      </c>
      <c r="D396" s="56">
        <v>48625</v>
      </c>
      <c r="E396" s="57">
        <v>48625</v>
      </c>
      <c r="F396" s="65">
        <v>1527660.2143999999</v>
      </c>
    </row>
    <row r="397" spans="1:6" s="16" customFormat="1" ht="11.25" customHeight="1" x14ac:dyDescent="0.2">
      <c r="A397" s="46" t="s">
        <v>348</v>
      </c>
      <c r="B397" s="62">
        <v>3000000</v>
      </c>
      <c r="C397" s="55">
        <v>3.625</v>
      </c>
      <c r="D397" s="56">
        <v>46949</v>
      </c>
      <c r="E397" s="57">
        <v>46949</v>
      </c>
      <c r="F397" s="65">
        <v>2979339.9761000001</v>
      </c>
    </row>
    <row r="398" spans="1:6" s="16" customFormat="1" ht="11.25" customHeight="1" x14ac:dyDescent="0.2">
      <c r="A398" s="46" t="s">
        <v>348</v>
      </c>
      <c r="B398" s="62">
        <v>5000000</v>
      </c>
      <c r="C398" s="55">
        <v>3.028</v>
      </c>
      <c r="D398" s="56">
        <v>48884</v>
      </c>
      <c r="E398" s="57">
        <v>48884</v>
      </c>
      <c r="F398" s="65">
        <v>5000000</v>
      </c>
    </row>
    <row r="399" spans="1:6" s="16" customFormat="1" ht="11.25" customHeight="1" x14ac:dyDescent="0.2">
      <c r="A399" s="46" t="s">
        <v>2599</v>
      </c>
      <c r="B399" s="62">
        <v>1320000</v>
      </c>
      <c r="C399" s="55">
        <v>3</v>
      </c>
      <c r="D399" s="56">
        <v>51167</v>
      </c>
      <c r="E399" s="57">
        <v>51167</v>
      </c>
      <c r="F399" s="65">
        <v>1320000</v>
      </c>
    </row>
    <row r="400" spans="1:6" s="16" customFormat="1" ht="11.25" customHeight="1" x14ac:dyDescent="0.2">
      <c r="A400" s="46" t="s">
        <v>3046</v>
      </c>
      <c r="B400" s="62">
        <v>1480000</v>
      </c>
      <c r="C400" s="55">
        <v>4.25</v>
      </c>
      <c r="D400" s="56">
        <v>51836</v>
      </c>
      <c r="E400" s="57">
        <v>51836</v>
      </c>
      <c r="F400" s="65">
        <v>1472916.4598000001</v>
      </c>
    </row>
    <row r="401" spans="1:6" s="16" customFormat="1" ht="11.25" customHeight="1" x14ac:dyDescent="0.2">
      <c r="A401" s="46" t="s">
        <v>3046</v>
      </c>
      <c r="B401" s="62">
        <v>1180000</v>
      </c>
      <c r="C401" s="55">
        <v>4.25</v>
      </c>
      <c r="D401" s="56">
        <v>52444</v>
      </c>
      <c r="E401" s="57">
        <v>52444</v>
      </c>
      <c r="F401" s="65">
        <v>1166417.3722000001</v>
      </c>
    </row>
    <row r="402" spans="1:6" s="16" customFormat="1" ht="11.25" customHeight="1" x14ac:dyDescent="0.2">
      <c r="A402" s="46" t="s">
        <v>349</v>
      </c>
      <c r="B402" s="62">
        <v>2000000</v>
      </c>
      <c r="C402" s="55">
        <v>4.0060000000000002</v>
      </c>
      <c r="D402" s="56">
        <v>50375</v>
      </c>
      <c r="E402" s="57">
        <v>50375</v>
      </c>
      <c r="F402" s="65">
        <v>2000388.0599</v>
      </c>
    </row>
    <row r="403" spans="1:6" s="16" customFormat="1" ht="11.25" customHeight="1" x14ac:dyDescent="0.2">
      <c r="A403" s="46" t="s">
        <v>350</v>
      </c>
      <c r="B403" s="62">
        <v>1000000</v>
      </c>
      <c r="C403" s="55">
        <v>5</v>
      </c>
      <c r="D403" s="56">
        <v>46447</v>
      </c>
      <c r="E403" s="57">
        <v>46447</v>
      </c>
      <c r="F403" s="65">
        <v>1055442.497</v>
      </c>
    </row>
    <row r="404" spans="1:6" s="16" customFormat="1" ht="11.25" customHeight="1" x14ac:dyDescent="0.2">
      <c r="A404" s="46" t="s">
        <v>2881</v>
      </c>
      <c r="B404" s="62">
        <v>3000000</v>
      </c>
      <c r="C404" s="55">
        <v>5.75</v>
      </c>
      <c r="D404" s="56">
        <v>51561</v>
      </c>
      <c r="E404" s="57">
        <v>51561</v>
      </c>
      <c r="F404" s="65">
        <v>3177512.2911</v>
      </c>
    </row>
    <row r="405" spans="1:6" s="16" customFormat="1" ht="11.25" customHeight="1" x14ac:dyDescent="0.2">
      <c r="A405" s="46" t="s">
        <v>2600</v>
      </c>
      <c r="B405" s="62">
        <v>2935000</v>
      </c>
      <c r="C405" s="55">
        <v>3</v>
      </c>
      <c r="D405" s="56">
        <v>51349</v>
      </c>
      <c r="E405" s="57">
        <v>51349</v>
      </c>
      <c r="F405" s="65">
        <v>3028784.9188000001</v>
      </c>
    </row>
    <row r="406" spans="1:6" s="16" customFormat="1" ht="11.25" customHeight="1" x14ac:dyDescent="0.2">
      <c r="A406" s="46" t="s">
        <v>351</v>
      </c>
      <c r="B406" s="62">
        <v>1255000</v>
      </c>
      <c r="C406" s="55">
        <v>3</v>
      </c>
      <c r="D406" s="56">
        <v>48427</v>
      </c>
      <c r="E406" s="57">
        <v>48427</v>
      </c>
      <c r="F406" s="65">
        <v>1255000</v>
      </c>
    </row>
    <row r="407" spans="1:6" s="16" customFormat="1" ht="11.25" customHeight="1" x14ac:dyDescent="0.2">
      <c r="A407" s="46" t="s">
        <v>352</v>
      </c>
      <c r="B407" s="62">
        <v>2285000</v>
      </c>
      <c r="C407" s="55">
        <v>4</v>
      </c>
      <c r="D407" s="56">
        <v>49369</v>
      </c>
      <c r="E407" s="57">
        <v>49369</v>
      </c>
      <c r="F407" s="65">
        <v>2326011.4629000002</v>
      </c>
    </row>
    <row r="408" spans="1:6" s="16" customFormat="1" ht="11.25" customHeight="1" x14ac:dyDescent="0.2">
      <c r="A408" s="46" t="s">
        <v>352</v>
      </c>
      <c r="B408" s="62">
        <v>465000</v>
      </c>
      <c r="C408" s="55">
        <v>4</v>
      </c>
      <c r="D408" s="56">
        <v>46082</v>
      </c>
      <c r="E408" s="57">
        <v>46082</v>
      </c>
      <c r="F408" s="65">
        <v>473345.87760000001</v>
      </c>
    </row>
    <row r="409" spans="1:6" s="16" customFormat="1" ht="11.25" customHeight="1" x14ac:dyDescent="0.2">
      <c r="A409" s="46" t="s">
        <v>353</v>
      </c>
      <c r="B409" s="62">
        <v>1035000</v>
      </c>
      <c r="C409" s="55">
        <v>5</v>
      </c>
      <c r="D409" s="56">
        <v>46371</v>
      </c>
      <c r="E409" s="57">
        <v>46371</v>
      </c>
      <c r="F409" s="65">
        <v>1082347.7475999999</v>
      </c>
    </row>
    <row r="410" spans="1:6" s="16" customFormat="1" ht="11.25" customHeight="1" x14ac:dyDescent="0.2">
      <c r="A410" s="46" t="s">
        <v>354</v>
      </c>
      <c r="B410" s="62">
        <v>1675000</v>
      </c>
      <c r="C410" s="55">
        <v>3</v>
      </c>
      <c r="D410" s="56">
        <v>48611</v>
      </c>
      <c r="E410" s="57">
        <v>48611</v>
      </c>
      <c r="F410" s="65">
        <v>1662105.4405</v>
      </c>
    </row>
    <row r="411" spans="1:6" s="16" customFormat="1" ht="11.25" customHeight="1" x14ac:dyDescent="0.2">
      <c r="A411" s="46" t="s">
        <v>354</v>
      </c>
      <c r="B411" s="62">
        <v>600000</v>
      </c>
      <c r="C411" s="55">
        <v>4</v>
      </c>
      <c r="D411" s="56">
        <v>48245</v>
      </c>
      <c r="E411" s="57">
        <v>48245</v>
      </c>
      <c r="F411" s="65">
        <v>621402.73569999996</v>
      </c>
    </row>
    <row r="412" spans="1:6" s="16" customFormat="1" ht="11.25" customHeight="1" x14ac:dyDescent="0.2">
      <c r="A412" s="46" t="s">
        <v>355</v>
      </c>
      <c r="B412" s="62">
        <v>1025000</v>
      </c>
      <c r="C412" s="55">
        <v>4</v>
      </c>
      <c r="D412" s="56">
        <v>45717</v>
      </c>
      <c r="E412" s="57">
        <v>45717</v>
      </c>
      <c r="F412" s="65">
        <v>1032794.871</v>
      </c>
    </row>
    <row r="413" spans="1:6" s="16" customFormat="1" ht="11.25" customHeight="1" x14ac:dyDescent="0.2">
      <c r="A413" s="46" t="s">
        <v>3047</v>
      </c>
      <c r="B413" s="62">
        <v>1810000</v>
      </c>
      <c r="C413" s="55">
        <v>4.3499999999999996</v>
      </c>
      <c r="D413" s="56">
        <v>52566</v>
      </c>
      <c r="E413" s="57">
        <v>52566</v>
      </c>
      <c r="F413" s="65">
        <v>1810000</v>
      </c>
    </row>
    <row r="414" spans="1:6" s="16" customFormat="1" ht="11.25" customHeight="1" x14ac:dyDescent="0.2">
      <c r="A414" s="46" t="s">
        <v>356</v>
      </c>
      <c r="B414" s="62">
        <v>2325000</v>
      </c>
      <c r="C414" s="55">
        <v>4</v>
      </c>
      <c r="D414" s="56">
        <v>49188</v>
      </c>
      <c r="E414" s="57">
        <v>49188</v>
      </c>
      <c r="F414" s="65">
        <v>2389988.8519000001</v>
      </c>
    </row>
    <row r="415" spans="1:6" s="16" customFormat="1" ht="11.25" customHeight="1" x14ac:dyDescent="0.2">
      <c r="A415" s="46" t="s">
        <v>357</v>
      </c>
      <c r="B415" s="62">
        <v>2155000</v>
      </c>
      <c r="C415" s="55">
        <v>4</v>
      </c>
      <c r="D415" s="56">
        <v>49218</v>
      </c>
      <c r="E415" s="57">
        <v>49218</v>
      </c>
      <c r="F415" s="65">
        <v>2190887.9537</v>
      </c>
    </row>
    <row r="416" spans="1:6" s="16" customFormat="1" ht="11.25" customHeight="1" x14ac:dyDescent="0.2">
      <c r="A416" s="46" t="s">
        <v>358</v>
      </c>
      <c r="B416" s="62">
        <v>1720000</v>
      </c>
      <c r="C416" s="55">
        <v>3.375</v>
      </c>
      <c r="D416" s="56">
        <v>47727</v>
      </c>
      <c r="E416" s="57">
        <v>47727</v>
      </c>
      <c r="F416" s="65">
        <v>1712702.6581999999</v>
      </c>
    </row>
    <row r="417" spans="1:6" s="16" customFormat="1" ht="11.25" customHeight="1" x14ac:dyDescent="0.2">
      <c r="A417" s="46" t="s">
        <v>358</v>
      </c>
      <c r="B417" s="62">
        <v>1130000</v>
      </c>
      <c r="C417" s="55">
        <v>3.5</v>
      </c>
      <c r="D417" s="56">
        <v>48092</v>
      </c>
      <c r="E417" s="57">
        <v>48092</v>
      </c>
      <c r="F417" s="65">
        <v>1124899.8334999999</v>
      </c>
    </row>
    <row r="418" spans="1:6" s="16" customFormat="1" ht="11.25" customHeight="1" x14ac:dyDescent="0.2">
      <c r="A418" s="46" t="s">
        <v>359</v>
      </c>
      <c r="B418" s="62">
        <v>1500000</v>
      </c>
      <c r="C418" s="55">
        <v>4</v>
      </c>
      <c r="D418" s="56">
        <v>45536</v>
      </c>
      <c r="E418" s="57">
        <v>45536</v>
      </c>
      <c r="F418" s="65">
        <v>1509052.9147000001</v>
      </c>
    </row>
    <row r="419" spans="1:6" s="16" customFormat="1" ht="11.25" customHeight="1" x14ac:dyDescent="0.2">
      <c r="A419" s="46" t="s">
        <v>360</v>
      </c>
      <c r="B419" s="62">
        <v>2500000</v>
      </c>
      <c r="C419" s="55">
        <v>3.5</v>
      </c>
      <c r="D419" s="56">
        <v>47757</v>
      </c>
      <c r="E419" s="57">
        <v>47757</v>
      </c>
      <c r="F419" s="65">
        <v>2503683.3144</v>
      </c>
    </row>
    <row r="420" spans="1:6" s="16" customFormat="1" ht="11.25" customHeight="1" x14ac:dyDescent="0.2">
      <c r="A420" s="46" t="s">
        <v>361</v>
      </c>
      <c r="B420" s="62">
        <v>1315000</v>
      </c>
      <c r="C420" s="55">
        <v>4</v>
      </c>
      <c r="D420" s="56">
        <v>47908</v>
      </c>
      <c r="E420" s="57">
        <v>47908</v>
      </c>
      <c r="F420" s="65">
        <v>1321471.1969000001</v>
      </c>
    </row>
    <row r="421" spans="1:6" s="16" customFormat="1" ht="11.25" customHeight="1" x14ac:dyDescent="0.2">
      <c r="A421" s="46" t="s">
        <v>362</v>
      </c>
      <c r="B421" s="62">
        <v>4725000</v>
      </c>
      <c r="C421" s="55">
        <v>3</v>
      </c>
      <c r="D421" s="56">
        <v>48745</v>
      </c>
      <c r="E421" s="57">
        <v>48745</v>
      </c>
      <c r="F421" s="65">
        <v>4717693.7724000001</v>
      </c>
    </row>
    <row r="422" spans="1:6" s="16" customFormat="1" ht="11.25" customHeight="1" x14ac:dyDescent="0.2">
      <c r="A422" s="46" t="s">
        <v>363</v>
      </c>
      <c r="B422" s="62">
        <v>2525000</v>
      </c>
      <c r="C422" s="55">
        <v>3</v>
      </c>
      <c r="D422" s="56">
        <v>48700</v>
      </c>
      <c r="E422" s="57">
        <v>48700</v>
      </c>
      <c r="F422" s="65">
        <v>2534167.7722</v>
      </c>
    </row>
    <row r="423" spans="1:6" s="16" customFormat="1" ht="11.25" customHeight="1" x14ac:dyDescent="0.2">
      <c r="A423" s="46" t="s">
        <v>1874</v>
      </c>
      <c r="B423" s="62">
        <v>410000</v>
      </c>
      <c r="C423" s="55">
        <v>3</v>
      </c>
      <c r="D423" s="56">
        <v>51105</v>
      </c>
      <c r="E423" s="57">
        <v>51105</v>
      </c>
      <c r="F423" s="65">
        <v>410346.4878</v>
      </c>
    </row>
    <row r="424" spans="1:6" s="16" customFormat="1" ht="11.25" customHeight="1" x14ac:dyDescent="0.2">
      <c r="A424" s="46" t="s">
        <v>1874</v>
      </c>
      <c r="B424" s="62">
        <v>500000</v>
      </c>
      <c r="C424" s="55">
        <v>4</v>
      </c>
      <c r="D424" s="56">
        <v>49644</v>
      </c>
      <c r="E424" s="57">
        <v>49644</v>
      </c>
      <c r="F424" s="65">
        <v>526508.61380000005</v>
      </c>
    </row>
    <row r="425" spans="1:6" s="16" customFormat="1" ht="11.25" customHeight="1" x14ac:dyDescent="0.2">
      <c r="A425" s="46" t="s">
        <v>1874</v>
      </c>
      <c r="B425" s="62">
        <v>500000</v>
      </c>
      <c r="C425" s="55">
        <v>4</v>
      </c>
      <c r="D425" s="56">
        <v>50375</v>
      </c>
      <c r="E425" s="57">
        <v>50375</v>
      </c>
      <c r="F425" s="65">
        <v>524721.02130000002</v>
      </c>
    </row>
    <row r="426" spans="1:6" s="16" customFormat="1" ht="11.25" customHeight="1" x14ac:dyDescent="0.2">
      <c r="A426" s="46" t="s">
        <v>2882</v>
      </c>
      <c r="B426" s="62">
        <v>5000000</v>
      </c>
      <c r="C426" s="55">
        <v>7.3479999999999999</v>
      </c>
      <c r="D426" s="56">
        <v>51836</v>
      </c>
      <c r="E426" s="57">
        <v>51836</v>
      </c>
      <c r="F426" s="65">
        <v>5000000</v>
      </c>
    </row>
    <row r="427" spans="1:6" s="16" customFormat="1" ht="11.25" customHeight="1" x14ac:dyDescent="0.2">
      <c r="A427" s="46" t="s">
        <v>364</v>
      </c>
      <c r="B427" s="62">
        <v>3000000</v>
      </c>
      <c r="C427" s="55">
        <v>3</v>
      </c>
      <c r="D427" s="56">
        <v>51533</v>
      </c>
      <c r="E427" s="57">
        <v>51533</v>
      </c>
      <c r="F427" s="65">
        <v>2957313.4742000001</v>
      </c>
    </row>
    <row r="428" spans="1:6" s="16" customFormat="1" ht="11.25" customHeight="1" x14ac:dyDescent="0.2">
      <c r="A428" s="46" t="s">
        <v>365</v>
      </c>
      <c r="B428" s="62">
        <v>1000000</v>
      </c>
      <c r="C428" s="55">
        <v>3</v>
      </c>
      <c r="D428" s="56">
        <v>49522</v>
      </c>
      <c r="E428" s="57">
        <v>49522</v>
      </c>
      <c r="F428" s="65">
        <v>990461.1838</v>
      </c>
    </row>
    <row r="429" spans="1:6" s="16" customFormat="1" ht="11.25" customHeight="1" x14ac:dyDescent="0.2">
      <c r="A429" s="46" t="s">
        <v>2109</v>
      </c>
      <c r="B429" s="62">
        <v>1500000</v>
      </c>
      <c r="C429" s="55">
        <v>2.9119999999999999</v>
      </c>
      <c r="D429" s="56">
        <v>50802</v>
      </c>
      <c r="E429" s="57">
        <v>50802</v>
      </c>
      <c r="F429" s="65">
        <v>1500000</v>
      </c>
    </row>
    <row r="430" spans="1:6" s="16" customFormat="1" ht="11.25" customHeight="1" x14ac:dyDescent="0.2">
      <c r="A430" s="46" t="s">
        <v>2109</v>
      </c>
      <c r="B430" s="62">
        <v>2085000</v>
      </c>
      <c r="C430" s="55">
        <v>2.7919999999999998</v>
      </c>
      <c r="D430" s="56">
        <v>50437</v>
      </c>
      <c r="E430" s="57">
        <v>50437</v>
      </c>
      <c r="F430" s="65">
        <v>2085000</v>
      </c>
    </row>
    <row r="431" spans="1:6" s="16" customFormat="1" ht="11.25" customHeight="1" x14ac:dyDescent="0.2">
      <c r="A431" s="46" t="s">
        <v>367</v>
      </c>
      <c r="B431" s="62">
        <v>205000</v>
      </c>
      <c r="C431" s="55">
        <v>4</v>
      </c>
      <c r="D431" s="56">
        <v>48214</v>
      </c>
      <c r="E431" s="57">
        <v>48214</v>
      </c>
      <c r="F431" s="65">
        <v>206172.85209999999</v>
      </c>
    </row>
    <row r="432" spans="1:6" s="16" customFormat="1" ht="11.25" customHeight="1" x14ac:dyDescent="0.2">
      <c r="A432" s="46" t="s">
        <v>367</v>
      </c>
      <c r="B432" s="62">
        <v>1945000</v>
      </c>
      <c r="C432" s="55">
        <v>4</v>
      </c>
      <c r="D432" s="56">
        <v>48214</v>
      </c>
      <c r="E432" s="57">
        <v>48214</v>
      </c>
      <c r="F432" s="65">
        <v>1956127.7922</v>
      </c>
    </row>
    <row r="433" spans="1:6" s="16" customFormat="1" ht="11.25" customHeight="1" x14ac:dyDescent="0.2">
      <c r="A433" s="46" t="s">
        <v>367</v>
      </c>
      <c r="B433" s="62">
        <v>3525000</v>
      </c>
      <c r="C433" s="55">
        <v>4</v>
      </c>
      <c r="D433" s="56">
        <v>48214</v>
      </c>
      <c r="E433" s="57">
        <v>48214</v>
      </c>
      <c r="F433" s="65">
        <v>3545167.3355</v>
      </c>
    </row>
    <row r="434" spans="1:6" s="16" customFormat="1" ht="11.25" customHeight="1" x14ac:dyDescent="0.2">
      <c r="A434" s="46" t="s">
        <v>368</v>
      </c>
      <c r="B434" s="62">
        <v>5000000</v>
      </c>
      <c r="C434" s="55">
        <v>4</v>
      </c>
      <c r="D434" s="56">
        <v>48639</v>
      </c>
      <c r="E434" s="57">
        <v>48639</v>
      </c>
      <c r="F434" s="65">
        <v>5166712.8371000001</v>
      </c>
    </row>
    <row r="435" spans="1:6" s="16" customFormat="1" ht="11.25" customHeight="1" x14ac:dyDescent="0.2">
      <c r="A435" s="46" t="s">
        <v>369</v>
      </c>
      <c r="B435" s="62">
        <v>1625000</v>
      </c>
      <c r="C435" s="55">
        <v>3</v>
      </c>
      <c r="D435" s="56">
        <v>47818</v>
      </c>
      <c r="E435" s="57">
        <v>47818</v>
      </c>
      <c r="F435" s="65">
        <v>1604937.7013000001</v>
      </c>
    </row>
    <row r="436" spans="1:6" s="16" customFormat="1" ht="11.25" customHeight="1" x14ac:dyDescent="0.2">
      <c r="A436" s="46" t="s">
        <v>370</v>
      </c>
      <c r="B436" s="62">
        <v>2640000</v>
      </c>
      <c r="C436" s="55">
        <v>3</v>
      </c>
      <c r="D436" s="56">
        <v>47209</v>
      </c>
      <c r="E436" s="57">
        <v>47209</v>
      </c>
      <c r="F436" s="65">
        <v>2626904.7089</v>
      </c>
    </row>
    <row r="437" spans="1:6" s="16" customFormat="1" ht="11.25" customHeight="1" x14ac:dyDescent="0.2">
      <c r="A437" s="46" t="s">
        <v>371</v>
      </c>
      <c r="B437" s="62">
        <v>810000</v>
      </c>
      <c r="C437" s="55">
        <v>4</v>
      </c>
      <c r="D437" s="56">
        <v>47818</v>
      </c>
      <c r="E437" s="57">
        <v>47818</v>
      </c>
      <c r="F437" s="65">
        <v>816455.7905</v>
      </c>
    </row>
    <row r="438" spans="1:6" s="16" customFormat="1" ht="11.25" customHeight="1" x14ac:dyDescent="0.2">
      <c r="A438" s="46" t="s">
        <v>2966</v>
      </c>
      <c r="B438" s="62">
        <v>4050000</v>
      </c>
      <c r="C438" s="55">
        <v>4.25</v>
      </c>
      <c r="D438" s="56">
        <v>52201</v>
      </c>
      <c r="E438" s="57">
        <v>52201</v>
      </c>
      <c r="F438" s="65">
        <v>4029611.5343999998</v>
      </c>
    </row>
    <row r="439" spans="1:6" s="16" customFormat="1" ht="11.25" customHeight="1" x14ac:dyDescent="0.2">
      <c r="A439" s="46" t="s">
        <v>372</v>
      </c>
      <c r="B439" s="62">
        <v>2000000</v>
      </c>
      <c r="C439" s="55">
        <v>4</v>
      </c>
      <c r="D439" s="56">
        <v>49279</v>
      </c>
      <c r="E439" s="57">
        <v>49279</v>
      </c>
      <c r="F439" s="65">
        <v>2064555.4752</v>
      </c>
    </row>
    <row r="440" spans="1:6" s="16" customFormat="1" ht="11.25" customHeight="1" x14ac:dyDescent="0.2">
      <c r="A440" s="46" t="s">
        <v>373</v>
      </c>
      <c r="B440" s="62">
        <v>4815000</v>
      </c>
      <c r="C440" s="55">
        <v>4</v>
      </c>
      <c r="D440" s="56">
        <v>49644</v>
      </c>
      <c r="E440" s="57">
        <v>49644</v>
      </c>
      <c r="F440" s="65">
        <v>4884190.0543999998</v>
      </c>
    </row>
    <row r="441" spans="1:6" s="16" customFormat="1" ht="11.25" customHeight="1" x14ac:dyDescent="0.2">
      <c r="A441" s="46" t="s">
        <v>1686</v>
      </c>
      <c r="B441" s="62">
        <v>615000</v>
      </c>
      <c r="C441" s="55">
        <v>3</v>
      </c>
      <c r="D441" s="56">
        <v>48458</v>
      </c>
      <c r="E441" s="57">
        <v>48458</v>
      </c>
      <c r="F441" s="65">
        <v>615354.09829999995</v>
      </c>
    </row>
    <row r="442" spans="1:6" s="16" customFormat="1" ht="11.25" customHeight="1" x14ac:dyDescent="0.2">
      <c r="A442" s="46" t="s">
        <v>374</v>
      </c>
      <c r="B442" s="62">
        <v>1365000</v>
      </c>
      <c r="C442" s="55">
        <v>4.25</v>
      </c>
      <c r="D442" s="56">
        <v>46082</v>
      </c>
      <c r="E442" s="57">
        <v>46082</v>
      </c>
      <c r="F442" s="65">
        <v>1365000</v>
      </c>
    </row>
    <row r="443" spans="1:6" s="16" customFormat="1" ht="11.25" customHeight="1" x14ac:dyDescent="0.2">
      <c r="A443" s="46" t="s">
        <v>375</v>
      </c>
      <c r="B443" s="62">
        <v>1500000</v>
      </c>
      <c r="C443" s="55">
        <v>4</v>
      </c>
      <c r="D443" s="56">
        <v>47696</v>
      </c>
      <c r="E443" s="57">
        <v>47696</v>
      </c>
      <c r="F443" s="65">
        <v>1512228.5741000001</v>
      </c>
    </row>
    <row r="444" spans="1:6" s="16" customFormat="1" ht="11.25" customHeight="1" x14ac:dyDescent="0.2">
      <c r="A444" s="46" t="s">
        <v>1570</v>
      </c>
      <c r="B444" s="62">
        <v>3000000</v>
      </c>
      <c r="C444" s="55">
        <v>5</v>
      </c>
      <c r="D444" s="56">
        <v>50010</v>
      </c>
      <c r="E444" s="57">
        <v>50010</v>
      </c>
      <c r="F444" s="65">
        <v>3143596.8906</v>
      </c>
    </row>
    <row r="445" spans="1:6" s="16" customFormat="1" ht="11.25" customHeight="1" x14ac:dyDescent="0.2">
      <c r="A445" s="46" t="s">
        <v>376</v>
      </c>
      <c r="B445" s="62">
        <v>1000000</v>
      </c>
      <c r="C445" s="55">
        <v>4</v>
      </c>
      <c r="D445" s="56">
        <v>48075</v>
      </c>
      <c r="E445" s="57">
        <v>48075</v>
      </c>
      <c r="F445" s="65">
        <v>1008398.1548</v>
      </c>
    </row>
    <row r="446" spans="1:6" s="16" customFormat="1" ht="11.25" customHeight="1" x14ac:dyDescent="0.2">
      <c r="A446" s="46" t="s">
        <v>3118</v>
      </c>
      <c r="B446" s="62">
        <v>1840000</v>
      </c>
      <c r="C446" s="55">
        <v>5</v>
      </c>
      <c r="D446" s="56">
        <v>52475</v>
      </c>
      <c r="E446" s="57">
        <v>52475</v>
      </c>
      <c r="F446" s="65">
        <v>1871617.4018000001</v>
      </c>
    </row>
    <row r="447" spans="1:6" s="16" customFormat="1" ht="11.25" customHeight="1" x14ac:dyDescent="0.2">
      <c r="A447" s="46" t="s">
        <v>2883</v>
      </c>
      <c r="B447" s="62">
        <v>1255000</v>
      </c>
      <c r="C447" s="55">
        <v>5.5</v>
      </c>
      <c r="D447" s="56">
        <v>52140</v>
      </c>
      <c r="E447" s="57">
        <v>52140</v>
      </c>
      <c r="F447" s="65">
        <v>1352472.0551</v>
      </c>
    </row>
    <row r="448" spans="1:6" s="16" customFormat="1" ht="11.25" customHeight="1" x14ac:dyDescent="0.2">
      <c r="A448" s="46" t="s">
        <v>377</v>
      </c>
      <c r="B448" s="62">
        <v>1000000</v>
      </c>
      <c r="C448" s="55">
        <v>3.25</v>
      </c>
      <c r="D448" s="56">
        <v>47178</v>
      </c>
      <c r="E448" s="57">
        <v>47178</v>
      </c>
      <c r="F448" s="65">
        <v>995491.22069999995</v>
      </c>
    </row>
    <row r="449" spans="1:6" s="16" customFormat="1" ht="11.25" customHeight="1" x14ac:dyDescent="0.2">
      <c r="A449" s="46" t="s">
        <v>1571</v>
      </c>
      <c r="B449" s="62">
        <v>1685000</v>
      </c>
      <c r="C449" s="55">
        <v>4</v>
      </c>
      <c r="D449" s="56">
        <v>48945</v>
      </c>
      <c r="E449" s="57">
        <v>48945</v>
      </c>
      <c r="F449" s="65">
        <v>1720264.2672999999</v>
      </c>
    </row>
    <row r="450" spans="1:6" s="16" customFormat="1" ht="11.25" customHeight="1" x14ac:dyDescent="0.2">
      <c r="A450" s="46" t="s">
        <v>1571</v>
      </c>
      <c r="B450" s="62">
        <v>3000000</v>
      </c>
      <c r="C450" s="55">
        <v>3</v>
      </c>
      <c r="D450" s="56">
        <v>50041</v>
      </c>
      <c r="E450" s="57">
        <v>50041</v>
      </c>
      <c r="F450" s="65">
        <v>3006325.1534000002</v>
      </c>
    </row>
    <row r="451" spans="1:6" s="16" customFormat="1" ht="11.25" customHeight="1" x14ac:dyDescent="0.2">
      <c r="A451" s="46" t="s">
        <v>2705</v>
      </c>
      <c r="B451" s="62">
        <v>1000000</v>
      </c>
      <c r="C451" s="55">
        <v>5.5</v>
      </c>
      <c r="D451" s="56">
        <v>50375</v>
      </c>
      <c r="E451" s="57">
        <v>50375</v>
      </c>
      <c r="F451" s="65">
        <v>1092033.1824</v>
      </c>
    </row>
    <row r="452" spans="1:6" s="16" customFormat="1" ht="11.25" customHeight="1" x14ac:dyDescent="0.2">
      <c r="A452" s="46" t="s">
        <v>1892</v>
      </c>
      <c r="B452" s="62">
        <v>710000</v>
      </c>
      <c r="C452" s="55">
        <v>2.7719999999999998</v>
      </c>
      <c r="D452" s="56">
        <v>49644</v>
      </c>
      <c r="E452" s="57">
        <v>49644</v>
      </c>
      <c r="F452" s="65">
        <v>710000</v>
      </c>
    </row>
    <row r="453" spans="1:6" s="16" customFormat="1" ht="11.25" customHeight="1" x14ac:dyDescent="0.2">
      <c r="A453" s="46" t="s">
        <v>2774</v>
      </c>
      <c r="B453" s="62">
        <v>1110000</v>
      </c>
      <c r="C453" s="55">
        <v>4</v>
      </c>
      <c r="D453" s="56">
        <v>50649</v>
      </c>
      <c r="E453" s="57">
        <v>50649</v>
      </c>
      <c r="F453" s="65">
        <v>1115334.8683</v>
      </c>
    </row>
    <row r="454" spans="1:6" s="16" customFormat="1" ht="11.25" customHeight="1" x14ac:dyDescent="0.2">
      <c r="A454" s="46" t="s">
        <v>2774</v>
      </c>
      <c r="B454" s="62">
        <v>1020000</v>
      </c>
      <c r="C454" s="55">
        <v>4</v>
      </c>
      <c r="D454" s="56">
        <v>49919</v>
      </c>
      <c r="E454" s="57">
        <v>49919</v>
      </c>
      <c r="F454" s="65">
        <v>1005226.0734</v>
      </c>
    </row>
    <row r="455" spans="1:6" s="16" customFormat="1" ht="11.25" customHeight="1" x14ac:dyDescent="0.2">
      <c r="A455" s="46" t="s">
        <v>2774</v>
      </c>
      <c r="B455" s="62">
        <v>990000</v>
      </c>
      <c r="C455" s="55">
        <v>4</v>
      </c>
      <c r="D455" s="56">
        <v>50284</v>
      </c>
      <c r="E455" s="57">
        <v>50284</v>
      </c>
      <c r="F455" s="65">
        <v>964851.2513</v>
      </c>
    </row>
    <row r="456" spans="1:6" s="16" customFormat="1" ht="11.25" customHeight="1" x14ac:dyDescent="0.2">
      <c r="A456" s="46" t="s">
        <v>2774</v>
      </c>
      <c r="B456" s="62">
        <v>2500000</v>
      </c>
      <c r="C456" s="55">
        <v>4.25</v>
      </c>
      <c r="D456" s="56">
        <v>51380</v>
      </c>
      <c r="E456" s="57">
        <v>51380</v>
      </c>
      <c r="F456" s="65">
        <v>2470766.6205000002</v>
      </c>
    </row>
    <row r="457" spans="1:6" s="16" customFormat="1" ht="11.25" customHeight="1" x14ac:dyDescent="0.2">
      <c r="A457" s="46" t="s">
        <v>2601</v>
      </c>
      <c r="B457" s="62">
        <v>2000000</v>
      </c>
      <c r="C457" s="55">
        <v>3.4750000000000001</v>
      </c>
      <c r="D457" s="56">
        <v>50253</v>
      </c>
      <c r="E457" s="57">
        <v>50253</v>
      </c>
      <c r="F457" s="65">
        <v>2000000</v>
      </c>
    </row>
    <row r="458" spans="1:6" s="16" customFormat="1" ht="11.25" customHeight="1" x14ac:dyDescent="0.2">
      <c r="A458" s="46" t="s">
        <v>378</v>
      </c>
      <c r="B458" s="62">
        <v>5000000</v>
      </c>
      <c r="C458" s="55">
        <v>4</v>
      </c>
      <c r="D458" s="56">
        <v>48990</v>
      </c>
      <c r="E458" s="57">
        <v>48990</v>
      </c>
      <c r="F458" s="65">
        <v>5049620.1841000002</v>
      </c>
    </row>
    <row r="459" spans="1:6" s="16" customFormat="1" ht="11.25" customHeight="1" x14ac:dyDescent="0.2">
      <c r="A459" s="46" t="s">
        <v>379</v>
      </c>
      <c r="B459" s="62">
        <v>1000000</v>
      </c>
      <c r="C459" s="55">
        <v>4</v>
      </c>
      <c r="D459" s="56">
        <v>46143</v>
      </c>
      <c r="E459" s="57">
        <v>46143</v>
      </c>
      <c r="F459" s="65">
        <v>1000000</v>
      </c>
    </row>
    <row r="460" spans="1:6" s="16" customFormat="1" ht="11.25" customHeight="1" x14ac:dyDescent="0.2">
      <c r="A460" s="46" t="s">
        <v>379</v>
      </c>
      <c r="B460" s="62">
        <v>2225000</v>
      </c>
      <c r="C460" s="55">
        <v>3</v>
      </c>
      <c r="D460" s="56">
        <v>48519</v>
      </c>
      <c r="E460" s="57">
        <v>48519</v>
      </c>
      <c r="F460" s="65">
        <v>2208288.7031</v>
      </c>
    </row>
    <row r="461" spans="1:6" s="16" customFormat="1" ht="11.25" customHeight="1" x14ac:dyDescent="0.2">
      <c r="A461" s="46" t="s">
        <v>380</v>
      </c>
      <c r="B461" s="62">
        <v>2000000</v>
      </c>
      <c r="C461" s="55">
        <v>3</v>
      </c>
      <c r="D461" s="56">
        <v>46327</v>
      </c>
      <c r="E461" s="57">
        <v>46327</v>
      </c>
      <c r="F461" s="65">
        <v>1996541.8862000001</v>
      </c>
    </row>
    <row r="462" spans="1:6" s="16" customFormat="1" ht="11.25" customHeight="1" x14ac:dyDescent="0.2">
      <c r="A462" s="46" t="s">
        <v>381</v>
      </c>
      <c r="B462" s="62">
        <v>3410000</v>
      </c>
      <c r="C462" s="55">
        <v>5</v>
      </c>
      <c r="D462" s="56">
        <v>49096</v>
      </c>
      <c r="E462" s="57">
        <v>49096</v>
      </c>
      <c r="F462" s="65">
        <v>3497032.5051000002</v>
      </c>
    </row>
    <row r="463" spans="1:6" s="16" customFormat="1" ht="11.25" customHeight="1" x14ac:dyDescent="0.2">
      <c r="A463" s="46" t="s">
        <v>382</v>
      </c>
      <c r="B463" s="62">
        <v>1000000</v>
      </c>
      <c r="C463" s="55">
        <v>5</v>
      </c>
      <c r="D463" s="56">
        <v>45458</v>
      </c>
      <c r="E463" s="57">
        <v>45458</v>
      </c>
      <c r="F463" s="65">
        <v>1003354.2214</v>
      </c>
    </row>
    <row r="464" spans="1:6" s="16" customFormat="1" ht="11.25" customHeight="1" x14ac:dyDescent="0.2">
      <c r="A464" s="46" t="s">
        <v>3048</v>
      </c>
      <c r="B464" s="62">
        <v>3000000</v>
      </c>
      <c r="C464" s="55">
        <v>5.25</v>
      </c>
      <c r="D464" s="56">
        <v>53448</v>
      </c>
      <c r="E464" s="57">
        <v>53448</v>
      </c>
      <c r="F464" s="65">
        <v>3228507.0882999999</v>
      </c>
    </row>
    <row r="465" spans="1:6" s="16" customFormat="1" ht="11.25" customHeight="1" x14ac:dyDescent="0.2">
      <c r="A465" s="46" t="s">
        <v>383</v>
      </c>
      <c r="B465" s="62">
        <v>2545000</v>
      </c>
      <c r="C465" s="55">
        <v>5</v>
      </c>
      <c r="D465" s="56">
        <v>48625</v>
      </c>
      <c r="E465" s="57">
        <v>48625</v>
      </c>
      <c r="F465" s="65">
        <v>2635598.6502999999</v>
      </c>
    </row>
    <row r="466" spans="1:6" s="16" customFormat="1" ht="11.25" customHeight="1" x14ac:dyDescent="0.2">
      <c r="A466" s="46" t="s">
        <v>383</v>
      </c>
      <c r="B466" s="62">
        <v>2930000</v>
      </c>
      <c r="C466" s="55">
        <v>4</v>
      </c>
      <c r="D466" s="56">
        <v>48259</v>
      </c>
      <c r="E466" s="57">
        <v>48259</v>
      </c>
      <c r="F466" s="65">
        <v>2967997.3631000002</v>
      </c>
    </row>
    <row r="467" spans="1:6" s="16" customFormat="1" ht="11.25" customHeight="1" x14ac:dyDescent="0.2">
      <c r="A467" s="46" t="s">
        <v>384</v>
      </c>
      <c r="B467" s="62">
        <v>550000</v>
      </c>
      <c r="C467" s="55">
        <v>3.5</v>
      </c>
      <c r="D467" s="56">
        <v>50041</v>
      </c>
      <c r="E467" s="57">
        <v>50041</v>
      </c>
      <c r="F467" s="65">
        <v>534509.55480000004</v>
      </c>
    </row>
    <row r="468" spans="1:6" s="16" customFormat="1" ht="11.25" customHeight="1" x14ac:dyDescent="0.2">
      <c r="A468" s="46" t="s">
        <v>384</v>
      </c>
      <c r="B468" s="62">
        <v>1055000</v>
      </c>
      <c r="C468" s="55">
        <v>3.625</v>
      </c>
      <c r="D468" s="56">
        <v>47484</v>
      </c>
      <c r="E468" s="57">
        <v>47484</v>
      </c>
      <c r="F468" s="65">
        <v>1048770.4737</v>
      </c>
    </row>
    <row r="469" spans="1:6" s="16" customFormat="1" ht="11.25" customHeight="1" x14ac:dyDescent="0.2">
      <c r="A469" s="46" t="s">
        <v>2967</v>
      </c>
      <c r="B469" s="62">
        <v>1000000</v>
      </c>
      <c r="C469" s="55">
        <v>4</v>
      </c>
      <c r="D469" s="56">
        <v>50072</v>
      </c>
      <c r="E469" s="57">
        <v>50072</v>
      </c>
      <c r="F469" s="65">
        <v>987045.40789999999</v>
      </c>
    </row>
    <row r="470" spans="1:6" s="16" customFormat="1" ht="11.25" customHeight="1" x14ac:dyDescent="0.2">
      <c r="A470" s="46" t="s">
        <v>3119</v>
      </c>
      <c r="B470" s="62">
        <v>1000000</v>
      </c>
      <c r="C470" s="55">
        <v>4.25</v>
      </c>
      <c r="D470" s="56">
        <v>52277</v>
      </c>
      <c r="E470" s="57">
        <v>52277</v>
      </c>
      <c r="F470" s="65">
        <v>1000826.0060000001</v>
      </c>
    </row>
    <row r="471" spans="1:6" s="16" customFormat="1" ht="11.25" customHeight="1" x14ac:dyDescent="0.2">
      <c r="A471" s="46" t="s">
        <v>809</v>
      </c>
      <c r="B471" s="62">
        <v>1215000</v>
      </c>
      <c r="C471" s="55">
        <v>3.5</v>
      </c>
      <c r="D471" s="56">
        <v>48243</v>
      </c>
      <c r="E471" s="57">
        <v>48243</v>
      </c>
      <c r="F471" s="65">
        <v>1202737.0072999999</v>
      </c>
    </row>
    <row r="472" spans="1:6" s="16" customFormat="1" ht="11.25" customHeight="1" x14ac:dyDescent="0.2">
      <c r="A472" s="46" t="s">
        <v>1572</v>
      </c>
      <c r="B472" s="62">
        <v>970000</v>
      </c>
      <c r="C472" s="55">
        <v>4</v>
      </c>
      <c r="D472" s="56">
        <v>49675</v>
      </c>
      <c r="E472" s="57">
        <v>49675</v>
      </c>
      <c r="F472" s="65">
        <v>976011.19209999999</v>
      </c>
    </row>
    <row r="473" spans="1:6" s="16" customFormat="1" ht="11.25" customHeight="1" x14ac:dyDescent="0.2">
      <c r="A473" s="46" t="s">
        <v>1572</v>
      </c>
      <c r="B473" s="62">
        <v>935000</v>
      </c>
      <c r="C473" s="55">
        <v>4</v>
      </c>
      <c r="D473" s="56">
        <v>49310</v>
      </c>
      <c r="E473" s="57">
        <v>49310</v>
      </c>
      <c r="F473" s="65">
        <v>942749.58299999998</v>
      </c>
    </row>
    <row r="474" spans="1:6" s="16" customFormat="1" ht="11.25" customHeight="1" x14ac:dyDescent="0.2">
      <c r="A474" s="46" t="s">
        <v>385</v>
      </c>
      <c r="B474" s="62">
        <v>1860000</v>
      </c>
      <c r="C474" s="55">
        <v>3</v>
      </c>
      <c r="D474" s="56">
        <v>46767</v>
      </c>
      <c r="E474" s="57">
        <v>46767</v>
      </c>
      <c r="F474" s="65">
        <v>1860000</v>
      </c>
    </row>
    <row r="475" spans="1:6" s="16" customFormat="1" ht="11.25" customHeight="1" x14ac:dyDescent="0.2">
      <c r="A475" s="46" t="s">
        <v>3049</v>
      </c>
      <c r="B475" s="62">
        <v>1310000</v>
      </c>
      <c r="C475" s="55">
        <v>5</v>
      </c>
      <c r="D475" s="56">
        <v>53905</v>
      </c>
      <c r="E475" s="57">
        <v>53905</v>
      </c>
      <c r="F475" s="65">
        <v>1405932.9245</v>
      </c>
    </row>
    <row r="476" spans="1:6" s="16" customFormat="1" ht="11.25" customHeight="1" x14ac:dyDescent="0.2">
      <c r="A476" s="46" t="s">
        <v>2602</v>
      </c>
      <c r="B476" s="62">
        <v>750000</v>
      </c>
      <c r="C476" s="55">
        <v>3</v>
      </c>
      <c r="D476" s="56">
        <v>51196</v>
      </c>
      <c r="E476" s="57">
        <v>51196</v>
      </c>
      <c r="F476" s="65">
        <v>757298.17180000001</v>
      </c>
    </row>
    <row r="477" spans="1:6" s="16" customFormat="1" ht="11.25" customHeight="1" x14ac:dyDescent="0.2">
      <c r="A477" s="46" t="s">
        <v>386</v>
      </c>
      <c r="B477" s="62">
        <v>3400000</v>
      </c>
      <c r="C477" s="55">
        <v>3</v>
      </c>
      <c r="D477" s="56">
        <v>48611</v>
      </c>
      <c r="E477" s="57">
        <v>48611</v>
      </c>
      <c r="F477" s="65">
        <v>3394564.5408999999</v>
      </c>
    </row>
    <row r="478" spans="1:6" s="16" customFormat="1" ht="11.25" customHeight="1" x14ac:dyDescent="0.2">
      <c r="A478" s="46" t="s">
        <v>387</v>
      </c>
      <c r="B478" s="62">
        <v>500000</v>
      </c>
      <c r="C478" s="55">
        <v>4</v>
      </c>
      <c r="D478" s="56">
        <v>49218</v>
      </c>
      <c r="E478" s="57">
        <v>49218</v>
      </c>
      <c r="F478" s="65">
        <v>517511.24430000002</v>
      </c>
    </row>
    <row r="479" spans="1:6" s="16" customFormat="1" ht="11.25" customHeight="1" x14ac:dyDescent="0.2">
      <c r="A479" s="46" t="s">
        <v>2706</v>
      </c>
      <c r="B479" s="62">
        <v>1370000</v>
      </c>
      <c r="C479" s="55">
        <v>5</v>
      </c>
      <c r="D479" s="56">
        <v>49430</v>
      </c>
      <c r="E479" s="57">
        <v>49430</v>
      </c>
      <c r="F479" s="65">
        <v>1483364.0745999999</v>
      </c>
    </row>
    <row r="480" spans="1:6" s="16" customFormat="1" ht="11.25" customHeight="1" x14ac:dyDescent="0.2">
      <c r="A480" s="46" t="s">
        <v>388</v>
      </c>
      <c r="B480" s="62">
        <v>1000000</v>
      </c>
      <c r="C480" s="55">
        <v>3</v>
      </c>
      <c r="D480" s="56">
        <v>47635</v>
      </c>
      <c r="E480" s="57">
        <v>47635</v>
      </c>
      <c r="F480" s="65">
        <v>988374.31169999996</v>
      </c>
    </row>
    <row r="481" spans="1:6" s="16" customFormat="1" ht="11.25" customHeight="1" x14ac:dyDescent="0.2">
      <c r="A481" s="46" t="s">
        <v>2968</v>
      </c>
      <c r="B481" s="62">
        <v>2500000</v>
      </c>
      <c r="C481" s="55">
        <v>4</v>
      </c>
      <c r="D481" s="56">
        <v>52093</v>
      </c>
      <c r="E481" s="57">
        <v>52093</v>
      </c>
      <c r="F481" s="65">
        <v>2500000</v>
      </c>
    </row>
    <row r="482" spans="1:6" s="16" customFormat="1" ht="11.25" customHeight="1" x14ac:dyDescent="0.2">
      <c r="A482" s="46" t="s">
        <v>3120</v>
      </c>
      <c r="B482" s="62">
        <v>500000</v>
      </c>
      <c r="C482" s="55">
        <v>5</v>
      </c>
      <c r="D482" s="56">
        <v>52505</v>
      </c>
      <c r="E482" s="57">
        <v>52505</v>
      </c>
      <c r="F482" s="65">
        <v>527038.56759999995</v>
      </c>
    </row>
    <row r="483" spans="1:6" s="16" customFormat="1" ht="11.25" customHeight="1" x14ac:dyDescent="0.2">
      <c r="A483" s="46" t="s">
        <v>389</v>
      </c>
      <c r="B483" s="62">
        <v>3725000</v>
      </c>
      <c r="C483" s="55">
        <v>3.5</v>
      </c>
      <c r="D483" s="56">
        <v>45505</v>
      </c>
      <c r="E483" s="57">
        <v>45505</v>
      </c>
      <c r="F483" s="65">
        <v>3729295.6077000001</v>
      </c>
    </row>
    <row r="484" spans="1:6" s="16" customFormat="1" ht="11.25" customHeight="1" x14ac:dyDescent="0.2">
      <c r="A484" s="46" t="s">
        <v>389</v>
      </c>
      <c r="B484" s="62">
        <v>1600000</v>
      </c>
      <c r="C484" s="55">
        <v>3</v>
      </c>
      <c r="D484" s="56">
        <v>50618</v>
      </c>
      <c r="E484" s="57">
        <v>50618</v>
      </c>
      <c r="F484" s="65">
        <v>1605371.1936999999</v>
      </c>
    </row>
    <row r="485" spans="1:6" s="16" customFormat="1" ht="11.25" customHeight="1" x14ac:dyDescent="0.2">
      <c r="A485" s="46" t="s">
        <v>390</v>
      </c>
      <c r="B485" s="62">
        <v>4000000</v>
      </c>
      <c r="C485" s="55">
        <v>5</v>
      </c>
      <c r="D485" s="56">
        <v>45597</v>
      </c>
      <c r="E485" s="57">
        <v>45597</v>
      </c>
      <c r="F485" s="65">
        <v>4042126.9186</v>
      </c>
    </row>
    <row r="486" spans="1:6" s="16" customFormat="1" ht="11.25" customHeight="1" x14ac:dyDescent="0.2">
      <c r="A486" s="46" t="s">
        <v>3050</v>
      </c>
      <c r="B486" s="62">
        <v>4000000</v>
      </c>
      <c r="C486" s="55">
        <v>4.25</v>
      </c>
      <c r="D486" s="56">
        <v>52230</v>
      </c>
      <c r="E486" s="57">
        <v>52230</v>
      </c>
      <c r="F486" s="65">
        <v>4000000</v>
      </c>
    </row>
    <row r="487" spans="1:6" s="16" customFormat="1" ht="11.25" customHeight="1" x14ac:dyDescent="0.2">
      <c r="A487" s="46" t="s">
        <v>1573</v>
      </c>
      <c r="B487" s="62">
        <v>1540000</v>
      </c>
      <c r="C487" s="55">
        <v>4</v>
      </c>
      <c r="D487" s="56">
        <v>49553</v>
      </c>
      <c r="E487" s="57">
        <v>49553</v>
      </c>
      <c r="F487" s="65">
        <v>1580403.6514999999</v>
      </c>
    </row>
    <row r="488" spans="1:6" s="16" customFormat="1" ht="11.25" customHeight="1" x14ac:dyDescent="0.2">
      <c r="A488" s="46" t="s">
        <v>391</v>
      </c>
      <c r="B488" s="62">
        <v>2000000</v>
      </c>
      <c r="C488" s="55">
        <v>4</v>
      </c>
      <c r="D488" s="56">
        <v>48990</v>
      </c>
      <c r="E488" s="57">
        <v>48990</v>
      </c>
      <c r="F488" s="65">
        <v>2040545.9743999999</v>
      </c>
    </row>
    <row r="489" spans="1:6" s="16" customFormat="1" ht="11.25" customHeight="1" x14ac:dyDescent="0.2">
      <c r="A489" s="46" t="s">
        <v>1893</v>
      </c>
      <c r="B489" s="62">
        <v>400000</v>
      </c>
      <c r="C489" s="55">
        <v>4</v>
      </c>
      <c r="D489" s="56">
        <v>51105</v>
      </c>
      <c r="E489" s="57">
        <v>51105</v>
      </c>
      <c r="F489" s="65">
        <v>405422.06150000001</v>
      </c>
    </row>
    <row r="490" spans="1:6" s="16" customFormat="1" ht="11.25" customHeight="1" x14ac:dyDescent="0.2">
      <c r="A490" s="46" t="s">
        <v>392</v>
      </c>
      <c r="B490" s="62">
        <v>1770000</v>
      </c>
      <c r="C490" s="55">
        <v>3</v>
      </c>
      <c r="D490" s="56">
        <v>49157</v>
      </c>
      <c r="E490" s="57">
        <v>49157</v>
      </c>
      <c r="F490" s="65">
        <v>1770000</v>
      </c>
    </row>
    <row r="491" spans="1:6" s="16" customFormat="1" ht="11.25" customHeight="1" x14ac:dyDescent="0.2">
      <c r="A491" s="46" t="s">
        <v>392</v>
      </c>
      <c r="B491" s="62">
        <v>750000</v>
      </c>
      <c r="C491" s="55">
        <v>4</v>
      </c>
      <c r="D491" s="56">
        <v>47331</v>
      </c>
      <c r="E491" s="57">
        <v>47331</v>
      </c>
      <c r="F491" s="65">
        <v>757778.38549999997</v>
      </c>
    </row>
    <row r="492" spans="1:6" s="16" customFormat="1" ht="11.25" customHeight="1" x14ac:dyDescent="0.2">
      <c r="A492" s="46" t="s">
        <v>393</v>
      </c>
      <c r="B492" s="62">
        <v>1635000</v>
      </c>
      <c r="C492" s="55">
        <v>3.125</v>
      </c>
      <c r="D492" s="56">
        <v>50375</v>
      </c>
      <c r="E492" s="57">
        <v>50375</v>
      </c>
      <c r="F492" s="65">
        <v>1605548.9121999999</v>
      </c>
    </row>
    <row r="493" spans="1:6" s="16" customFormat="1" ht="11.25" customHeight="1" x14ac:dyDescent="0.2">
      <c r="A493" s="46" t="s">
        <v>394</v>
      </c>
      <c r="B493" s="62">
        <v>500000</v>
      </c>
      <c r="C493" s="55">
        <v>3</v>
      </c>
      <c r="D493" s="56">
        <v>47027</v>
      </c>
      <c r="E493" s="57">
        <v>47027</v>
      </c>
      <c r="F493" s="65">
        <v>500000</v>
      </c>
    </row>
    <row r="494" spans="1:6" s="16" customFormat="1" ht="11.25" customHeight="1" x14ac:dyDescent="0.2">
      <c r="A494" s="46" t="s">
        <v>394</v>
      </c>
      <c r="B494" s="62">
        <v>500000</v>
      </c>
      <c r="C494" s="55">
        <v>3</v>
      </c>
      <c r="D494" s="56">
        <v>45566</v>
      </c>
      <c r="E494" s="57">
        <v>45566</v>
      </c>
      <c r="F494" s="65">
        <v>500000</v>
      </c>
    </row>
    <row r="495" spans="1:6" s="16" customFormat="1" ht="11.25" customHeight="1" x14ac:dyDescent="0.2">
      <c r="A495" s="46" t="s">
        <v>395</v>
      </c>
      <c r="B495" s="62">
        <v>3410000</v>
      </c>
      <c r="C495" s="55">
        <v>3.125</v>
      </c>
      <c r="D495" s="56">
        <v>47727</v>
      </c>
      <c r="E495" s="57">
        <v>47727</v>
      </c>
      <c r="F495" s="65">
        <v>3395653.8311000001</v>
      </c>
    </row>
    <row r="496" spans="1:6" s="16" customFormat="1" ht="11.25" customHeight="1" x14ac:dyDescent="0.2">
      <c r="A496" s="46" t="s">
        <v>396</v>
      </c>
      <c r="B496" s="62">
        <v>3810000</v>
      </c>
      <c r="C496" s="55">
        <v>4</v>
      </c>
      <c r="D496" s="56">
        <v>49583</v>
      </c>
      <c r="E496" s="57">
        <v>49583</v>
      </c>
      <c r="F496" s="65">
        <v>3849713.8152999999</v>
      </c>
    </row>
    <row r="497" spans="1:6" s="16" customFormat="1" ht="11.25" customHeight="1" x14ac:dyDescent="0.2">
      <c r="A497" s="46" t="s">
        <v>396</v>
      </c>
      <c r="B497" s="62">
        <v>1725000</v>
      </c>
      <c r="C497" s="55">
        <v>2.25</v>
      </c>
      <c r="D497" s="56">
        <v>51471</v>
      </c>
      <c r="E497" s="57">
        <v>51471</v>
      </c>
      <c r="F497" s="65">
        <v>1698986.227</v>
      </c>
    </row>
    <row r="498" spans="1:6" s="16" customFormat="1" ht="11.25" customHeight="1" x14ac:dyDescent="0.2">
      <c r="A498" s="46" t="s">
        <v>397</v>
      </c>
      <c r="B498" s="62">
        <v>1250000</v>
      </c>
      <c r="C498" s="55">
        <v>5</v>
      </c>
      <c r="D498" s="56">
        <v>47437</v>
      </c>
      <c r="E498" s="57">
        <v>47437</v>
      </c>
      <c r="F498" s="65">
        <v>1270403.8838</v>
      </c>
    </row>
    <row r="499" spans="1:6" s="16" customFormat="1" ht="11.25" customHeight="1" x14ac:dyDescent="0.2">
      <c r="A499" s="46" t="s">
        <v>397</v>
      </c>
      <c r="B499" s="62">
        <v>250000</v>
      </c>
      <c r="C499" s="55">
        <v>5</v>
      </c>
      <c r="D499" s="56">
        <v>47467</v>
      </c>
      <c r="E499" s="57">
        <v>47467</v>
      </c>
      <c r="F499" s="65">
        <v>267399.56550000003</v>
      </c>
    </row>
    <row r="500" spans="1:6" s="16" customFormat="1" ht="11.25" customHeight="1" x14ac:dyDescent="0.2">
      <c r="A500" s="46" t="s">
        <v>398</v>
      </c>
      <c r="B500" s="62">
        <v>1245000</v>
      </c>
      <c r="C500" s="55">
        <v>3</v>
      </c>
      <c r="D500" s="56">
        <v>49522</v>
      </c>
      <c r="E500" s="57">
        <v>49522</v>
      </c>
      <c r="F500" s="65">
        <v>1239036.6887999999</v>
      </c>
    </row>
    <row r="501" spans="1:6" s="16" customFormat="1" ht="11.25" customHeight="1" x14ac:dyDescent="0.2">
      <c r="A501" s="46" t="s">
        <v>2775</v>
      </c>
      <c r="B501" s="62">
        <v>1060000</v>
      </c>
      <c r="C501" s="55">
        <v>4.75</v>
      </c>
      <c r="D501" s="56">
        <v>52201</v>
      </c>
      <c r="E501" s="57">
        <v>52201</v>
      </c>
      <c r="F501" s="65">
        <v>1074184.3296000001</v>
      </c>
    </row>
    <row r="502" spans="1:6" s="16" customFormat="1" ht="11.25" customHeight="1" x14ac:dyDescent="0.2">
      <c r="A502" s="46" t="s">
        <v>828</v>
      </c>
      <c r="B502" s="62">
        <v>1800000</v>
      </c>
      <c r="C502" s="55">
        <v>3.1</v>
      </c>
      <c r="D502" s="56">
        <v>48245</v>
      </c>
      <c r="E502" s="57">
        <v>48245</v>
      </c>
      <c r="F502" s="65">
        <v>1777883.8626999999</v>
      </c>
    </row>
    <row r="503" spans="1:6" s="16" customFormat="1" ht="11.25" customHeight="1" x14ac:dyDescent="0.2">
      <c r="A503" s="46" t="s">
        <v>1894</v>
      </c>
      <c r="B503" s="62">
        <v>2000000</v>
      </c>
      <c r="C503" s="55">
        <v>5</v>
      </c>
      <c r="D503" s="56">
        <v>50375</v>
      </c>
      <c r="E503" s="57">
        <v>50375</v>
      </c>
      <c r="F503" s="65">
        <v>2154876.7333</v>
      </c>
    </row>
    <row r="504" spans="1:6" s="16" customFormat="1" ht="11.25" customHeight="1" x14ac:dyDescent="0.2">
      <c r="A504" s="46" t="s">
        <v>399</v>
      </c>
      <c r="B504" s="62">
        <v>1000000</v>
      </c>
      <c r="C504" s="55">
        <v>4</v>
      </c>
      <c r="D504" s="56">
        <v>49522</v>
      </c>
      <c r="E504" s="57">
        <v>49522</v>
      </c>
      <c r="F504" s="65">
        <v>1024806.524</v>
      </c>
    </row>
    <row r="505" spans="1:6" s="16" customFormat="1" ht="11.25" customHeight="1" x14ac:dyDescent="0.2">
      <c r="A505" s="46" t="s">
        <v>400</v>
      </c>
      <c r="B505" s="62">
        <v>375000</v>
      </c>
      <c r="C505" s="55">
        <v>5</v>
      </c>
      <c r="D505" s="56">
        <v>47818</v>
      </c>
      <c r="E505" s="57">
        <v>47818</v>
      </c>
      <c r="F505" s="65">
        <v>385560.51260000002</v>
      </c>
    </row>
    <row r="506" spans="1:6" s="16" customFormat="1" ht="11.25" customHeight="1" x14ac:dyDescent="0.2">
      <c r="A506" s="46" t="s">
        <v>2969</v>
      </c>
      <c r="B506" s="62">
        <v>5000000</v>
      </c>
      <c r="C506" s="55">
        <v>4</v>
      </c>
      <c r="D506" s="56">
        <v>53189</v>
      </c>
      <c r="E506" s="57">
        <v>53189</v>
      </c>
      <c r="F506" s="65">
        <v>4964247.4610000001</v>
      </c>
    </row>
    <row r="507" spans="1:6" s="16" customFormat="1" ht="11.25" customHeight="1" x14ac:dyDescent="0.2">
      <c r="A507" s="46" t="s">
        <v>2707</v>
      </c>
      <c r="B507" s="62">
        <v>500000</v>
      </c>
      <c r="C507" s="55">
        <v>4</v>
      </c>
      <c r="D507" s="56">
        <v>50253</v>
      </c>
      <c r="E507" s="57">
        <v>50253</v>
      </c>
      <c r="F507" s="65">
        <v>503882.01370000001</v>
      </c>
    </row>
    <row r="508" spans="1:6" s="16" customFormat="1" ht="11.25" customHeight="1" x14ac:dyDescent="0.2">
      <c r="A508" s="46" t="s">
        <v>401</v>
      </c>
      <c r="B508" s="62">
        <v>5000000</v>
      </c>
      <c r="C508" s="55">
        <v>3.5</v>
      </c>
      <c r="D508" s="56">
        <v>47498</v>
      </c>
      <c r="E508" s="57">
        <v>47498</v>
      </c>
      <c r="F508" s="65">
        <v>4955913.0691999998</v>
      </c>
    </row>
    <row r="509" spans="1:6" s="16" customFormat="1" ht="11.25" customHeight="1" x14ac:dyDescent="0.2">
      <c r="A509" s="46" t="s">
        <v>1526</v>
      </c>
      <c r="B509" s="62">
        <v>400000</v>
      </c>
      <c r="C509" s="55">
        <v>4</v>
      </c>
      <c r="D509" s="56">
        <v>48396</v>
      </c>
      <c r="E509" s="57">
        <v>48396</v>
      </c>
      <c r="F509" s="65">
        <v>404989.82280000002</v>
      </c>
    </row>
    <row r="510" spans="1:6" s="16" customFormat="1" ht="11.25" customHeight="1" x14ac:dyDescent="0.2">
      <c r="A510" s="46" t="s">
        <v>403</v>
      </c>
      <c r="B510" s="62">
        <v>2000000</v>
      </c>
      <c r="C510" s="55">
        <v>5</v>
      </c>
      <c r="D510" s="56">
        <v>45482</v>
      </c>
      <c r="E510" s="57">
        <v>45482</v>
      </c>
      <c r="F510" s="65">
        <v>2000000</v>
      </c>
    </row>
    <row r="511" spans="1:6" s="16" customFormat="1" ht="11.25" customHeight="1" x14ac:dyDescent="0.2">
      <c r="A511" s="46" t="s">
        <v>403</v>
      </c>
      <c r="B511" s="62">
        <v>1175000</v>
      </c>
      <c r="C511" s="55">
        <v>3.75</v>
      </c>
      <c r="D511" s="56">
        <v>48030</v>
      </c>
      <c r="E511" s="57">
        <v>48030</v>
      </c>
      <c r="F511" s="65">
        <v>1163961.8041999999</v>
      </c>
    </row>
    <row r="512" spans="1:6" s="16" customFormat="1" ht="11.25" customHeight="1" x14ac:dyDescent="0.2">
      <c r="A512" s="46" t="s">
        <v>404</v>
      </c>
      <c r="B512" s="62">
        <v>1360000</v>
      </c>
      <c r="C512" s="55">
        <v>3</v>
      </c>
      <c r="D512" s="56">
        <v>47665</v>
      </c>
      <c r="E512" s="57">
        <v>47665</v>
      </c>
      <c r="F512" s="65">
        <v>1352353.227</v>
      </c>
    </row>
    <row r="513" spans="1:6" s="16" customFormat="1" ht="11.25" customHeight="1" x14ac:dyDescent="0.2">
      <c r="A513" s="46" t="s">
        <v>405</v>
      </c>
      <c r="B513" s="62">
        <v>1000000</v>
      </c>
      <c r="C513" s="55">
        <v>3</v>
      </c>
      <c r="D513" s="56">
        <v>46569</v>
      </c>
      <c r="E513" s="57">
        <v>46569</v>
      </c>
      <c r="F513" s="65">
        <v>996932.48430000001</v>
      </c>
    </row>
    <row r="514" spans="1:6" s="16" customFormat="1" ht="11.25" customHeight="1" x14ac:dyDescent="0.2">
      <c r="A514" s="46" t="s">
        <v>406</v>
      </c>
      <c r="B514" s="62">
        <v>1540000</v>
      </c>
      <c r="C514" s="55">
        <v>4</v>
      </c>
      <c r="D514" s="56">
        <v>46569</v>
      </c>
      <c r="E514" s="57">
        <v>46569</v>
      </c>
      <c r="F514" s="65">
        <v>1543297.9549</v>
      </c>
    </row>
    <row r="515" spans="1:6" s="16" customFormat="1" ht="11.25" customHeight="1" x14ac:dyDescent="0.2">
      <c r="A515" s="46" t="s">
        <v>406</v>
      </c>
      <c r="B515" s="62">
        <v>1480000</v>
      </c>
      <c r="C515" s="55">
        <v>4</v>
      </c>
      <c r="D515" s="56">
        <v>46204</v>
      </c>
      <c r="E515" s="57">
        <v>46204</v>
      </c>
      <c r="F515" s="65">
        <v>1483462.2716000001</v>
      </c>
    </row>
    <row r="516" spans="1:6" s="16" customFormat="1" ht="11.25" customHeight="1" x14ac:dyDescent="0.2">
      <c r="A516" s="46" t="s">
        <v>407</v>
      </c>
      <c r="B516" s="62">
        <v>2330000</v>
      </c>
      <c r="C516" s="55">
        <v>3.25</v>
      </c>
      <c r="D516" s="56">
        <v>45870</v>
      </c>
      <c r="E516" s="57">
        <v>45870</v>
      </c>
      <c r="F516" s="65">
        <v>2306267.1190999998</v>
      </c>
    </row>
    <row r="517" spans="1:6" s="16" customFormat="1" ht="11.25" customHeight="1" x14ac:dyDescent="0.2">
      <c r="A517" s="46" t="s">
        <v>408</v>
      </c>
      <c r="B517" s="62">
        <v>1000000</v>
      </c>
      <c r="C517" s="55">
        <v>5.45</v>
      </c>
      <c r="D517" s="56">
        <v>46447</v>
      </c>
      <c r="E517" s="57">
        <v>46447</v>
      </c>
      <c r="F517" s="65">
        <v>1000000</v>
      </c>
    </row>
    <row r="518" spans="1:6" s="16" customFormat="1" ht="11.25" customHeight="1" x14ac:dyDescent="0.2">
      <c r="A518" s="46" t="s">
        <v>409</v>
      </c>
      <c r="B518" s="62">
        <v>3130000</v>
      </c>
      <c r="C518" s="55">
        <v>3.6</v>
      </c>
      <c r="D518" s="56">
        <v>49369</v>
      </c>
      <c r="E518" s="57">
        <v>49369</v>
      </c>
      <c r="F518" s="65">
        <v>3130000</v>
      </c>
    </row>
    <row r="519" spans="1:6" s="16" customFormat="1" ht="11.25" customHeight="1" x14ac:dyDescent="0.2">
      <c r="A519" s="46" t="s">
        <v>409</v>
      </c>
      <c r="B519" s="62">
        <v>2000000</v>
      </c>
      <c r="C519" s="55">
        <v>3</v>
      </c>
      <c r="D519" s="56">
        <v>49188</v>
      </c>
      <c r="E519" s="57">
        <v>49188</v>
      </c>
      <c r="F519" s="65">
        <v>1994589.3670999999</v>
      </c>
    </row>
    <row r="520" spans="1:6" s="16" customFormat="1" ht="11.25" customHeight="1" x14ac:dyDescent="0.2">
      <c r="A520" s="46" t="s">
        <v>409</v>
      </c>
      <c r="B520" s="62">
        <v>1260000</v>
      </c>
      <c r="C520" s="55">
        <v>3</v>
      </c>
      <c r="D520" s="56">
        <v>50284</v>
      </c>
      <c r="E520" s="57">
        <v>50284</v>
      </c>
      <c r="F520" s="65">
        <v>1253044.1984999999</v>
      </c>
    </row>
    <row r="521" spans="1:6" s="16" customFormat="1" ht="11.25" customHeight="1" x14ac:dyDescent="0.2">
      <c r="A521" s="46" t="s">
        <v>410</v>
      </c>
      <c r="B521" s="62">
        <v>945000</v>
      </c>
      <c r="C521" s="55">
        <v>4</v>
      </c>
      <c r="D521" s="56">
        <v>47423</v>
      </c>
      <c r="E521" s="57">
        <v>47423</v>
      </c>
      <c r="F521" s="65">
        <v>953285.47089999996</v>
      </c>
    </row>
    <row r="522" spans="1:6" s="16" customFormat="1" ht="11.25" customHeight="1" x14ac:dyDescent="0.2">
      <c r="A522" s="46" t="s">
        <v>411</v>
      </c>
      <c r="B522" s="62">
        <v>1330000</v>
      </c>
      <c r="C522" s="55">
        <v>3</v>
      </c>
      <c r="D522" s="56">
        <v>49096</v>
      </c>
      <c r="E522" s="57">
        <v>49096</v>
      </c>
      <c r="F522" s="65">
        <v>1319680.4325000001</v>
      </c>
    </row>
    <row r="523" spans="1:6" s="16" customFormat="1" ht="11.25" customHeight="1" x14ac:dyDescent="0.2">
      <c r="A523" s="46" t="s">
        <v>3242</v>
      </c>
      <c r="B523" s="62">
        <v>1035000</v>
      </c>
      <c r="C523" s="55">
        <v>5</v>
      </c>
      <c r="D523" s="56">
        <v>53813</v>
      </c>
      <c r="E523" s="57">
        <v>53813</v>
      </c>
      <c r="F523" s="65">
        <v>1113025.7235999999</v>
      </c>
    </row>
    <row r="524" spans="1:6" s="16" customFormat="1" ht="11.25" customHeight="1" x14ac:dyDescent="0.2">
      <c r="A524" s="46" t="s">
        <v>412</v>
      </c>
      <c r="B524" s="62">
        <v>1050000</v>
      </c>
      <c r="C524" s="55">
        <v>3.25</v>
      </c>
      <c r="D524" s="56">
        <v>50161</v>
      </c>
      <c r="E524" s="57">
        <v>50161</v>
      </c>
      <c r="F524" s="65">
        <v>1042675.1298</v>
      </c>
    </row>
    <row r="525" spans="1:6" s="16" customFormat="1" ht="11.25" customHeight="1" x14ac:dyDescent="0.2">
      <c r="A525" s="46" t="s">
        <v>412</v>
      </c>
      <c r="B525" s="62">
        <v>1000000</v>
      </c>
      <c r="C525" s="55">
        <v>3.25</v>
      </c>
      <c r="D525" s="56">
        <v>49796</v>
      </c>
      <c r="E525" s="57">
        <v>49796</v>
      </c>
      <c r="F525" s="65">
        <v>998372.44079999998</v>
      </c>
    </row>
    <row r="526" spans="1:6" s="16" customFormat="1" ht="11.25" customHeight="1" x14ac:dyDescent="0.2">
      <c r="A526" s="46" t="s">
        <v>2110</v>
      </c>
      <c r="B526" s="62">
        <v>1255000</v>
      </c>
      <c r="C526" s="55">
        <v>2.8239999999999998</v>
      </c>
      <c r="D526" s="56">
        <v>51075</v>
      </c>
      <c r="E526" s="57">
        <v>51075</v>
      </c>
      <c r="F526" s="65">
        <v>1255000</v>
      </c>
    </row>
    <row r="527" spans="1:6" s="16" customFormat="1" ht="11.25" customHeight="1" x14ac:dyDescent="0.2">
      <c r="A527" s="46" t="s">
        <v>413</v>
      </c>
      <c r="B527" s="62">
        <v>1000000</v>
      </c>
      <c r="C527" s="55">
        <v>5</v>
      </c>
      <c r="D527" s="56">
        <v>48580</v>
      </c>
      <c r="E527" s="57">
        <v>48580</v>
      </c>
      <c r="F527" s="65">
        <v>1008923.6208</v>
      </c>
    </row>
    <row r="528" spans="1:6" s="16" customFormat="1" ht="11.25" customHeight="1" x14ac:dyDescent="0.2">
      <c r="A528" s="46" t="s">
        <v>414</v>
      </c>
      <c r="B528" s="62">
        <v>1270000</v>
      </c>
      <c r="C528" s="55">
        <v>3</v>
      </c>
      <c r="D528" s="56">
        <v>44440</v>
      </c>
      <c r="E528" s="57">
        <v>44440</v>
      </c>
      <c r="F528" s="65">
        <v>1265533.6876999999</v>
      </c>
    </row>
    <row r="529" spans="1:6" s="16" customFormat="1" ht="11.25" customHeight="1" x14ac:dyDescent="0.2">
      <c r="A529" s="46" t="s">
        <v>1687</v>
      </c>
      <c r="B529" s="62">
        <v>1605000</v>
      </c>
      <c r="C529" s="55">
        <v>3</v>
      </c>
      <c r="D529" s="56">
        <v>50072</v>
      </c>
      <c r="E529" s="57">
        <v>50072</v>
      </c>
      <c r="F529" s="65">
        <v>1611937.297</v>
      </c>
    </row>
    <row r="530" spans="1:6" s="16" customFormat="1" ht="11.25" customHeight="1" x14ac:dyDescent="0.2">
      <c r="A530" s="46" t="s">
        <v>1687</v>
      </c>
      <c r="B530" s="62">
        <v>1360000</v>
      </c>
      <c r="C530" s="55">
        <v>3</v>
      </c>
      <c r="D530" s="56">
        <v>50802</v>
      </c>
      <c r="E530" s="57">
        <v>50802</v>
      </c>
      <c r="F530" s="65">
        <v>1360000</v>
      </c>
    </row>
    <row r="531" spans="1:6" s="16" customFormat="1" ht="11.25" customHeight="1" x14ac:dyDescent="0.2">
      <c r="A531" s="46" t="s">
        <v>2174</v>
      </c>
      <c r="B531" s="62">
        <v>1410000</v>
      </c>
      <c r="C531" s="55">
        <v>2.25</v>
      </c>
      <c r="D531" s="56">
        <v>51485</v>
      </c>
      <c r="E531" s="57">
        <v>51485</v>
      </c>
      <c r="F531" s="65">
        <v>1365826.9717999999</v>
      </c>
    </row>
    <row r="532" spans="1:6" s="16" customFormat="1" ht="11.25" customHeight="1" x14ac:dyDescent="0.2">
      <c r="A532" s="46" t="s">
        <v>415</v>
      </c>
      <c r="B532" s="62">
        <v>2360000</v>
      </c>
      <c r="C532" s="55">
        <v>4</v>
      </c>
      <c r="D532" s="56">
        <v>45383</v>
      </c>
      <c r="E532" s="57">
        <v>45383</v>
      </c>
      <c r="F532" s="65">
        <v>2360000</v>
      </c>
    </row>
    <row r="533" spans="1:6" s="16" customFormat="1" ht="11.25" customHeight="1" x14ac:dyDescent="0.2">
      <c r="A533" s="46" t="s">
        <v>415</v>
      </c>
      <c r="B533" s="62">
        <v>1000000</v>
      </c>
      <c r="C533" s="55">
        <v>5</v>
      </c>
      <c r="D533" s="56">
        <v>45383</v>
      </c>
      <c r="E533" s="57">
        <v>45383</v>
      </c>
      <c r="F533" s="65">
        <v>1000000</v>
      </c>
    </row>
    <row r="534" spans="1:6" s="16" customFormat="1" ht="11.25" customHeight="1" x14ac:dyDescent="0.2">
      <c r="A534" s="46" t="s">
        <v>1241</v>
      </c>
      <c r="B534" s="62">
        <v>2500000</v>
      </c>
      <c r="C534" s="55">
        <v>3</v>
      </c>
      <c r="D534" s="56">
        <v>51714</v>
      </c>
      <c r="E534" s="57">
        <v>51714</v>
      </c>
      <c r="F534" s="65">
        <v>2476503.7924000002</v>
      </c>
    </row>
    <row r="535" spans="1:6" s="16" customFormat="1" ht="11.25" customHeight="1" x14ac:dyDescent="0.2">
      <c r="A535" s="46" t="s">
        <v>416</v>
      </c>
      <c r="B535" s="62">
        <v>3190000</v>
      </c>
      <c r="C535" s="55">
        <v>3</v>
      </c>
      <c r="D535" s="56">
        <v>47515</v>
      </c>
      <c r="E535" s="57">
        <v>47515</v>
      </c>
      <c r="F535" s="65">
        <v>3164982.3443999998</v>
      </c>
    </row>
    <row r="536" spans="1:6" s="16" customFormat="1" ht="11.25" customHeight="1" x14ac:dyDescent="0.2">
      <c r="A536" s="46" t="s">
        <v>417</v>
      </c>
      <c r="B536" s="62">
        <v>1380000</v>
      </c>
      <c r="C536" s="55">
        <v>3</v>
      </c>
      <c r="D536" s="56">
        <v>49126</v>
      </c>
      <c r="E536" s="57">
        <v>49126</v>
      </c>
      <c r="F536" s="65">
        <v>1373438.8252000001</v>
      </c>
    </row>
    <row r="537" spans="1:6" s="16" customFormat="1" ht="11.25" customHeight="1" x14ac:dyDescent="0.2">
      <c r="A537" s="46" t="s">
        <v>3243</v>
      </c>
      <c r="B537" s="62">
        <v>2200000</v>
      </c>
      <c r="C537" s="55">
        <v>5.5</v>
      </c>
      <c r="D537" s="56">
        <v>54758</v>
      </c>
      <c r="E537" s="57">
        <v>54758</v>
      </c>
      <c r="F537" s="65">
        <v>2463907.7326000002</v>
      </c>
    </row>
    <row r="538" spans="1:6" s="16" customFormat="1" ht="11.25" customHeight="1" x14ac:dyDescent="0.2">
      <c r="A538" s="46" t="s">
        <v>418</v>
      </c>
      <c r="B538" s="62">
        <v>5000000</v>
      </c>
      <c r="C538" s="55">
        <v>4</v>
      </c>
      <c r="D538" s="56">
        <v>49126</v>
      </c>
      <c r="E538" s="57">
        <v>49126</v>
      </c>
      <c r="F538" s="65">
        <v>5094543.8700999999</v>
      </c>
    </row>
    <row r="539" spans="1:6" s="16" customFormat="1" ht="11.25" customHeight="1" x14ac:dyDescent="0.2">
      <c r="A539" s="46" t="s">
        <v>419</v>
      </c>
      <c r="B539" s="62">
        <v>30000</v>
      </c>
      <c r="C539" s="55">
        <v>3.25</v>
      </c>
      <c r="D539" s="56">
        <v>46997</v>
      </c>
      <c r="E539" s="57">
        <v>46997</v>
      </c>
      <c r="F539" s="65">
        <v>30000</v>
      </c>
    </row>
    <row r="540" spans="1:6" s="16" customFormat="1" ht="11.25" customHeight="1" x14ac:dyDescent="0.2">
      <c r="A540" s="46" t="s">
        <v>420</v>
      </c>
      <c r="B540" s="62">
        <v>1490000</v>
      </c>
      <c r="C540" s="55">
        <v>5</v>
      </c>
      <c r="D540" s="56">
        <v>45474</v>
      </c>
      <c r="E540" s="57">
        <v>45474</v>
      </c>
      <c r="F540" s="65">
        <v>1495969.5567999999</v>
      </c>
    </row>
    <row r="541" spans="1:6" s="16" customFormat="1" ht="11.25" customHeight="1" x14ac:dyDescent="0.2">
      <c r="A541" s="46" t="s">
        <v>421</v>
      </c>
      <c r="B541" s="62">
        <v>1800000</v>
      </c>
      <c r="C541" s="55">
        <v>3</v>
      </c>
      <c r="D541" s="56">
        <v>47665</v>
      </c>
      <c r="E541" s="57">
        <v>47665</v>
      </c>
      <c r="F541" s="65">
        <v>1788518.7379000001</v>
      </c>
    </row>
    <row r="542" spans="1:6" s="16" customFormat="1" ht="11.25" customHeight="1" x14ac:dyDescent="0.2">
      <c r="A542" s="46" t="s">
        <v>422</v>
      </c>
      <c r="B542" s="62">
        <v>4000000</v>
      </c>
      <c r="C542" s="55">
        <v>3.5</v>
      </c>
      <c r="D542" s="56">
        <v>49383</v>
      </c>
      <c r="E542" s="57">
        <v>49383</v>
      </c>
      <c r="F542" s="65">
        <v>4000000</v>
      </c>
    </row>
    <row r="543" spans="1:6" s="16" customFormat="1" ht="11.25" customHeight="1" x14ac:dyDescent="0.2">
      <c r="A543" s="46" t="s">
        <v>423</v>
      </c>
      <c r="B543" s="62">
        <v>3400000</v>
      </c>
      <c r="C543" s="55">
        <v>5</v>
      </c>
      <c r="D543" s="56">
        <v>45778</v>
      </c>
      <c r="E543" s="57">
        <v>45778</v>
      </c>
      <c r="F543" s="65">
        <v>3452959.0907000001</v>
      </c>
    </row>
    <row r="544" spans="1:6" s="16" customFormat="1" ht="11.25" customHeight="1" x14ac:dyDescent="0.2">
      <c r="A544" s="46" t="s">
        <v>3182</v>
      </c>
      <c r="B544" s="62">
        <v>1000000</v>
      </c>
      <c r="C544" s="55">
        <v>5</v>
      </c>
      <c r="D544" s="56">
        <v>54118</v>
      </c>
      <c r="E544" s="57">
        <v>54118</v>
      </c>
      <c r="F544" s="65">
        <v>983426.66590000002</v>
      </c>
    </row>
    <row r="545" spans="1:6" s="16" customFormat="1" ht="11.25" customHeight="1" x14ac:dyDescent="0.2">
      <c r="A545" s="46" t="s">
        <v>424</v>
      </c>
      <c r="B545" s="62">
        <v>2490000</v>
      </c>
      <c r="C545" s="55">
        <v>4</v>
      </c>
      <c r="D545" s="56">
        <v>45383</v>
      </c>
      <c r="E545" s="57">
        <v>45383</v>
      </c>
      <c r="F545" s="65">
        <v>2490000</v>
      </c>
    </row>
    <row r="546" spans="1:6" s="16" customFormat="1" ht="11.25" customHeight="1" x14ac:dyDescent="0.2">
      <c r="A546" s="46" t="s">
        <v>425</v>
      </c>
      <c r="B546" s="62">
        <v>1610000</v>
      </c>
      <c r="C546" s="55">
        <v>4</v>
      </c>
      <c r="D546" s="56">
        <v>48761</v>
      </c>
      <c r="E546" s="57">
        <v>48761</v>
      </c>
      <c r="F546" s="65">
        <v>1651451.7631999999</v>
      </c>
    </row>
    <row r="547" spans="1:6" s="16" customFormat="1" ht="11.25" customHeight="1" x14ac:dyDescent="0.2">
      <c r="A547" s="46" t="s">
        <v>426</v>
      </c>
      <c r="B547" s="62">
        <v>500000</v>
      </c>
      <c r="C547" s="55">
        <v>5.25</v>
      </c>
      <c r="D547" s="56">
        <v>49475</v>
      </c>
      <c r="E547" s="57">
        <v>49475</v>
      </c>
      <c r="F547" s="65">
        <v>523738.57990000001</v>
      </c>
    </row>
    <row r="548" spans="1:6" s="16" customFormat="1" ht="11.25" customHeight="1" x14ac:dyDescent="0.2">
      <c r="A548" s="46" t="s">
        <v>426</v>
      </c>
      <c r="B548" s="62">
        <v>600000</v>
      </c>
      <c r="C548" s="55">
        <v>5.25</v>
      </c>
      <c r="D548" s="56">
        <v>49841</v>
      </c>
      <c r="E548" s="57">
        <v>49841</v>
      </c>
      <c r="F548" s="65">
        <v>628116.78659999999</v>
      </c>
    </row>
    <row r="549" spans="1:6" s="16" customFormat="1" ht="11.25" customHeight="1" x14ac:dyDescent="0.2">
      <c r="A549" s="46" t="s">
        <v>426</v>
      </c>
      <c r="B549" s="62">
        <v>500000</v>
      </c>
      <c r="C549" s="55">
        <v>5</v>
      </c>
      <c r="D549" s="56">
        <v>49110</v>
      </c>
      <c r="E549" s="57">
        <v>49110</v>
      </c>
      <c r="F549" s="65">
        <v>518917.81459999998</v>
      </c>
    </row>
    <row r="550" spans="1:6" s="16" customFormat="1" ht="11.25" customHeight="1" x14ac:dyDescent="0.2">
      <c r="A550" s="46" t="s">
        <v>2603</v>
      </c>
      <c r="B550" s="62">
        <v>2545000</v>
      </c>
      <c r="C550" s="55">
        <v>4</v>
      </c>
      <c r="D550" s="56">
        <v>48745</v>
      </c>
      <c r="E550" s="57">
        <v>48745</v>
      </c>
      <c r="F550" s="65">
        <v>2592850.0194999999</v>
      </c>
    </row>
    <row r="551" spans="1:6" s="16" customFormat="1" ht="11.25" customHeight="1" x14ac:dyDescent="0.2">
      <c r="A551" s="46" t="s">
        <v>3244</v>
      </c>
      <c r="B551" s="62">
        <v>2000000</v>
      </c>
      <c r="C551" s="55">
        <v>4</v>
      </c>
      <c r="D551" s="56">
        <v>52444</v>
      </c>
      <c r="E551" s="57">
        <v>52444</v>
      </c>
      <c r="F551" s="65">
        <v>1973380</v>
      </c>
    </row>
    <row r="552" spans="1:6" s="16" customFormat="1" ht="11.25" customHeight="1" x14ac:dyDescent="0.2">
      <c r="A552" s="46" t="s">
        <v>427</v>
      </c>
      <c r="B552" s="62">
        <v>2745000</v>
      </c>
      <c r="C552" s="55">
        <v>5</v>
      </c>
      <c r="D552" s="56">
        <v>47529</v>
      </c>
      <c r="E552" s="57">
        <v>47529</v>
      </c>
      <c r="F552" s="65">
        <v>2889157.5630000001</v>
      </c>
    </row>
    <row r="553" spans="1:6" s="16" customFormat="1" ht="11.25" customHeight="1" x14ac:dyDescent="0.2">
      <c r="A553" s="46" t="s">
        <v>428</v>
      </c>
      <c r="B553" s="62">
        <v>1650000</v>
      </c>
      <c r="C553" s="55">
        <v>3</v>
      </c>
      <c r="D553" s="56">
        <v>48427</v>
      </c>
      <c r="E553" s="57">
        <v>48427</v>
      </c>
      <c r="F553" s="65">
        <v>1630774.4478</v>
      </c>
    </row>
    <row r="554" spans="1:6" s="16" customFormat="1" ht="11.25" customHeight="1" x14ac:dyDescent="0.2">
      <c r="A554" s="46" t="s">
        <v>429</v>
      </c>
      <c r="B554" s="62">
        <v>995000</v>
      </c>
      <c r="C554" s="55">
        <v>3.375</v>
      </c>
      <c r="D554" s="56">
        <v>45717</v>
      </c>
      <c r="E554" s="57">
        <v>45717</v>
      </c>
      <c r="F554" s="65">
        <v>987405.28700000001</v>
      </c>
    </row>
    <row r="555" spans="1:6" s="16" customFormat="1" ht="11.25" customHeight="1" x14ac:dyDescent="0.2">
      <c r="A555" s="46" t="s">
        <v>429</v>
      </c>
      <c r="B555" s="62">
        <v>960000</v>
      </c>
      <c r="C555" s="55">
        <v>3.375</v>
      </c>
      <c r="D555" s="56">
        <v>45717</v>
      </c>
      <c r="E555" s="57">
        <v>45717</v>
      </c>
      <c r="F555" s="65">
        <v>956164.53799999994</v>
      </c>
    </row>
    <row r="556" spans="1:6" s="16" customFormat="1" ht="11.25" customHeight="1" x14ac:dyDescent="0.2">
      <c r="A556" s="46" t="s">
        <v>2111</v>
      </c>
      <c r="B556" s="62">
        <v>1000000</v>
      </c>
      <c r="C556" s="55">
        <v>2</v>
      </c>
      <c r="D556" s="56">
        <v>51987</v>
      </c>
      <c r="E556" s="57">
        <v>51987</v>
      </c>
      <c r="F556" s="65">
        <v>979100.54390000005</v>
      </c>
    </row>
    <row r="557" spans="1:6" s="16" customFormat="1" ht="11.25" customHeight="1" x14ac:dyDescent="0.2">
      <c r="A557" s="46" t="s">
        <v>1574</v>
      </c>
      <c r="B557" s="62">
        <v>1425000</v>
      </c>
      <c r="C557" s="55">
        <v>4</v>
      </c>
      <c r="D557" s="56">
        <v>49430</v>
      </c>
      <c r="E557" s="57">
        <v>49430</v>
      </c>
      <c r="F557" s="65">
        <v>1470683.9071</v>
      </c>
    </row>
    <row r="558" spans="1:6" s="16" customFormat="1" ht="11.25" customHeight="1" x14ac:dyDescent="0.2">
      <c r="A558" s="46" t="s">
        <v>431</v>
      </c>
      <c r="B558" s="62">
        <v>2515000</v>
      </c>
      <c r="C558" s="55">
        <v>3.125</v>
      </c>
      <c r="D558" s="56">
        <v>47696</v>
      </c>
      <c r="E558" s="57">
        <v>47696</v>
      </c>
      <c r="F558" s="65">
        <v>2491436.7716000001</v>
      </c>
    </row>
    <row r="559" spans="1:6" s="16" customFormat="1" ht="11.25" customHeight="1" x14ac:dyDescent="0.2">
      <c r="A559" s="46" t="s">
        <v>431</v>
      </c>
      <c r="B559" s="62">
        <v>1700000</v>
      </c>
      <c r="C559" s="55">
        <v>3</v>
      </c>
      <c r="D559" s="56">
        <v>48792</v>
      </c>
      <c r="E559" s="57">
        <v>48792</v>
      </c>
      <c r="F559" s="65">
        <v>1683567.1783</v>
      </c>
    </row>
    <row r="560" spans="1:6" s="16" customFormat="1" ht="11.25" customHeight="1" x14ac:dyDescent="0.2">
      <c r="A560" s="46" t="s">
        <v>431</v>
      </c>
      <c r="B560" s="62">
        <v>1465000</v>
      </c>
      <c r="C560" s="55">
        <v>5</v>
      </c>
      <c r="D560" s="56">
        <v>49522</v>
      </c>
      <c r="E560" s="57">
        <v>49522</v>
      </c>
      <c r="F560" s="65">
        <v>1514160.307</v>
      </c>
    </row>
    <row r="561" spans="1:6" s="16" customFormat="1" ht="11.25" customHeight="1" x14ac:dyDescent="0.2">
      <c r="A561" s="46" t="s">
        <v>431</v>
      </c>
      <c r="B561" s="62">
        <v>1750000</v>
      </c>
      <c r="C561" s="55">
        <v>3</v>
      </c>
      <c r="D561" s="56">
        <v>48427</v>
      </c>
      <c r="E561" s="57">
        <v>48427</v>
      </c>
      <c r="F561" s="65">
        <v>1739754.584</v>
      </c>
    </row>
    <row r="562" spans="1:6" s="16" customFormat="1" ht="11.25" customHeight="1" x14ac:dyDescent="0.2">
      <c r="A562" s="46" t="s">
        <v>432</v>
      </c>
      <c r="B562" s="62">
        <v>2000000</v>
      </c>
      <c r="C562" s="55">
        <v>3</v>
      </c>
      <c r="D562" s="56">
        <v>49157</v>
      </c>
      <c r="E562" s="57">
        <v>49157</v>
      </c>
      <c r="F562" s="65">
        <v>1992904.5475000001</v>
      </c>
    </row>
    <row r="563" spans="1:6" s="16" customFormat="1" ht="11.25" customHeight="1" x14ac:dyDescent="0.2">
      <c r="A563" s="46" t="s">
        <v>2175</v>
      </c>
      <c r="B563" s="62">
        <v>790000</v>
      </c>
      <c r="C563" s="55">
        <v>4</v>
      </c>
      <c r="D563" s="56">
        <v>51044</v>
      </c>
      <c r="E563" s="57">
        <v>51044</v>
      </c>
      <c r="F563" s="65">
        <v>865737.22080000001</v>
      </c>
    </row>
    <row r="564" spans="1:6" s="16" customFormat="1" ht="11.25" customHeight="1" x14ac:dyDescent="0.2">
      <c r="A564" s="46" t="s">
        <v>2175</v>
      </c>
      <c r="B564" s="62">
        <v>830000</v>
      </c>
      <c r="C564" s="55">
        <v>4</v>
      </c>
      <c r="D564" s="56">
        <v>51410</v>
      </c>
      <c r="E564" s="57">
        <v>51410</v>
      </c>
      <c r="F564" s="65">
        <v>927992.50080000004</v>
      </c>
    </row>
    <row r="565" spans="1:6" s="16" customFormat="1" ht="11.25" customHeight="1" x14ac:dyDescent="0.2">
      <c r="A565" s="46" t="s">
        <v>433</v>
      </c>
      <c r="B565" s="62">
        <v>5000000</v>
      </c>
      <c r="C565" s="55">
        <v>4</v>
      </c>
      <c r="D565" s="56">
        <v>48549</v>
      </c>
      <c r="E565" s="57">
        <v>48549</v>
      </c>
      <c r="F565" s="65">
        <v>5018925.7681</v>
      </c>
    </row>
    <row r="566" spans="1:6" s="16" customFormat="1" ht="11.25" customHeight="1" x14ac:dyDescent="0.2">
      <c r="A566" s="46" t="s">
        <v>434</v>
      </c>
      <c r="B566" s="62">
        <v>1320000</v>
      </c>
      <c r="C566" s="55">
        <v>4</v>
      </c>
      <c r="D566" s="56">
        <v>45778</v>
      </c>
      <c r="E566" s="57">
        <v>45778</v>
      </c>
      <c r="F566" s="65">
        <v>1320000</v>
      </c>
    </row>
    <row r="567" spans="1:6" s="16" customFormat="1" ht="11.25" customHeight="1" x14ac:dyDescent="0.2">
      <c r="A567" s="46" t="s">
        <v>2708</v>
      </c>
      <c r="B567" s="62">
        <v>1550000</v>
      </c>
      <c r="C567" s="55">
        <v>5</v>
      </c>
      <c r="D567" s="56">
        <v>50649</v>
      </c>
      <c r="E567" s="57">
        <v>50649</v>
      </c>
      <c r="F567" s="65">
        <v>1589142.3836000001</v>
      </c>
    </row>
    <row r="568" spans="1:6" s="16" customFormat="1" ht="11.25" customHeight="1" x14ac:dyDescent="0.2">
      <c r="A568" s="46" t="s">
        <v>2970</v>
      </c>
      <c r="B568" s="62">
        <v>1155000</v>
      </c>
      <c r="C568" s="55">
        <v>4</v>
      </c>
      <c r="D568" s="56">
        <v>52444</v>
      </c>
      <c r="E568" s="57">
        <v>52444</v>
      </c>
      <c r="F568" s="65">
        <v>1126475.8765</v>
      </c>
    </row>
    <row r="569" spans="1:6" s="16" customFormat="1" ht="11.25" customHeight="1" x14ac:dyDescent="0.2">
      <c r="A569" s="46" t="s">
        <v>2709</v>
      </c>
      <c r="B569" s="62">
        <v>4270000</v>
      </c>
      <c r="C569" s="55">
        <v>4</v>
      </c>
      <c r="D569" s="56">
        <v>50816</v>
      </c>
      <c r="E569" s="57">
        <v>50816</v>
      </c>
      <c r="F569" s="65">
        <v>4280681.1551999999</v>
      </c>
    </row>
    <row r="570" spans="1:6" s="16" customFormat="1" ht="11.25" customHeight="1" x14ac:dyDescent="0.2">
      <c r="A570" s="46" t="s">
        <v>435</v>
      </c>
      <c r="B570" s="62">
        <v>1885000</v>
      </c>
      <c r="C570" s="55">
        <v>3</v>
      </c>
      <c r="D570" s="56">
        <v>48611</v>
      </c>
      <c r="E570" s="57">
        <v>48611</v>
      </c>
      <c r="F570" s="65">
        <v>1885000</v>
      </c>
    </row>
    <row r="571" spans="1:6" s="16" customFormat="1" ht="11.25" customHeight="1" x14ac:dyDescent="0.2">
      <c r="A571" s="46" t="s">
        <v>2348</v>
      </c>
      <c r="B571" s="62">
        <v>2100000</v>
      </c>
      <c r="C571" s="55">
        <v>2.9660000000000002</v>
      </c>
      <c r="D571" s="56">
        <v>51592</v>
      </c>
      <c r="E571" s="57">
        <v>51592</v>
      </c>
      <c r="F571" s="65">
        <v>2100000</v>
      </c>
    </row>
    <row r="572" spans="1:6" s="16" customFormat="1" ht="11.25" customHeight="1" x14ac:dyDescent="0.2">
      <c r="A572" s="46" t="s">
        <v>436</v>
      </c>
      <c r="B572" s="62">
        <v>1000000</v>
      </c>
      <c r="C572" s="55">
        <v>5</v>
      </c>
      <c r="D572" s="56">
        <v>49644</v>
      </c>
      <c r="E572" s="57">
        <v>49644</v>
      </c>
      <c r="F572" s="65">
        <v>1047976.7494</v>
      </c>
    </row>
    <row r="573" spans="1:6" s="16" customFormat="1" ht="11.25" customHeight="1" x14ac:dyDescent="0.2">
      <c r="A573" s="46" t="s">
        <v>437</v>
      </c>
      <c r="B573" s="62">
        <v>5440000</v>
      </c>
      <c r="C573" s="55">
        <v>3</v>
      </c>
      <c r="D573" s="56">
        <v>48245</v>
      </c>
      <c r="E573" s="57">
        <v>48245</v>
      </c>
      <c r="F573" s="65">
        <v>5439985.3417999996</v>
      </c>
    </row>
    <row r="574" spans="1:6" s="16" customFormat="1" ht="11.25" customHeight="1" x14ac:dyDescent="0.2">
      <c r="A574" s="46" t="s">
        <v>438</v>
      </c>
      <c r="B574" s="62">
        <v>1150000</v>
      </c>
      <c r="C574" s="55">
        <v>4</v>
      </c>
      <c r="D574" s="56">
        <v>47331</v>
      </c>
      <c r="E574" s="57">
        <v>47331</v>
      </c>
      <c r="F574" s="65">
        <v>1164018.4313999999</v>
      </c>
    </row>
    <row r="575" spans="1:6" s="16" customFormat="1" ht="11.25" customHeight="1" x14ac:dyDescent="0.2">
      <c r="A575" s="46" t="s">
        <v>438</v>
      </c>
      <c r="B575" s="62">
        <v>1930000</v>
      </c>
      <c r="C575" s="55">
        <v>4</v>
      </c>
      <c r="D575" s="56">
        <v>47696</v>
      </c>
      <c r="E575" s="57">
        <v>47696</v>
      </c>
      <c r="F575" s="65">
        <v>1949995.3589000001</v>
      </c>
    </row>
    <row r="576" spans="1:6" s="16" customFormat="1" ht="11.25" customHeight="1" x14ac:dyDescent="0.2">
      <c r="A576" s="46" t="s">
        <v>439</v>
      </c>
      <c r="B576" s="62">
        <v>1525000</v>
      </c>
      <c r="C576" s="55">
        <v>3.125</v>
      </c>
      <c r="D576" s="56">
        <v>47894</v>
      </c>
      <c r="E576" s="57">
        <v>47894</v>
      </c>
      <c r="F576" s="65">
        <v>1517193.645</v>
      </c>
    </row>
    <row r="577" spans="1:6" s="16" customFormat="1" ht="11.25" customHeight="1" x14ac:dyDescent="0.2">
      <c r="A577" s="46" t="s">
        <v>440</v>
      </c>
      <c r="B577" s="62">
        <v>1795000</v>
      </c>
      <c r="C577" s="55">
        <v>3.5</v>
      </c>
      <c r="D577" s="56">
        <v>49279</v>
      </c>
      <c r="E577" s="57">
        <v>49279</v>
      </c>
      <c r="F577" s="65">
        <v>1795000</v>
      </c>
    </row>
    <row r="578" spans="1:6" s="16" customFormat="1" ht="11.25" customHeight="1" x14ac:dyDescent="0.2">
      <c r="A578" s="46" t="s">
        <v>440</v>
      </c>
      <c r="B578" s="62">
        <v>2195000</v>
      </c>
      <c r="C578" s="55">
        <v>3.75</v>
      </c>
      <c r="D578" s="56">
        <v>49644</v>
      </c>
      <c r="E578" s="57">
        <v>49644</v>
      </c>
      <c r="F578" s="65">
        <v>2190986.2741</v>
      </c>
    </row>
    <row r="579" spans="1:6" s="16" customFormat="1" ht="11.25" customHeight="1" x14ac:dyDescent="0.2">
      <c r="A579" s="46" t="s">
        <v>2112</v>
      </c>
      <c r="B579" s="62">
        <v>765000</v>
      </c>
      <c r="C579" s="55">
        <v>4</v>
      </c>
      <c r="D579" s="56">
        <v>51119</v>
      </c>
      <c r="E579" s="57">
        <v>51119</v>
      </c>
      <c r="F579" s="65">
        <v>852454.38190000004</v>
      </c>
    </row>
    <row r="580" spans="1:6" s="16" customFormat="1" ht="11.25" customHeight="1" x14ac:dyDescent="0.2">
      <c r="A580" s="46" t="s">
        <v>441</v>
      </c>
      <c r="B580" s="62">
        <v>1025000</v>
      </c>
      <c r="C580" s="55">
        <v>3</v>
      </c>
      <c r="D580" s="56">
        <v>49110</v>
      </c>
      <c r="E580" s="57">
        <v>49110</v>
      </c>
      <c r="F580" s="65">
        <v>1024985.4577</v>
      </c>
    </row>
    <row r="581" spans="1:6" s="16" customFormat="1" ht="11.25" customHeight="1" x14ac:dyDescent="0.2">
      <c r="A581" s="46" t="s">
        <v>442</v>
      </c>
      <c r="B581" s="62">
        <v>1775000</v>
      </c>
      <c r="C581" s="55">
        <v>3</v>
      </c>
      <c r="D581" s="56">
        <v>46539</v>
      </c>
      <c r="E581" s="57">
        <v>46539</v>
      </c>
      <c r="F581" s="65">
        <v>1774480.2611</v>
      </c>
    </row>
    <row r="582" spans="1:6" s="16" customFormat="1" ht="11.25" customHeight="1" x14ac:dyDescent="0.2">
      <c r="A582" s="46" t="s">
        <v>443</v>
      </c>
      <c r="B582" s="62">
        <v>2025000</v>
      </c>
      <c r="C582" s="55">
        <v>3</v>
      </c>
      <c r="D582" s="56">
        <v>46478</v>
      </c>
      <c r="E582" s="57">
        <v>46478</v>
      </c>
      <c r="F582" s="65">
        <v>2025000</v>
      </c>
    </row>
    <row r="583" spans="1:6" s="16" customFormat="1" ht="11.25" customHeight="1" x14ac:dyDescent="0.2">
      <c r="A583" s="46" t="s">
        <v>444</v>
      </c>
      <c r="B583" s="62">
        <v>2200000</v>
      </c>
      <c r="C583" s="55">
        <v>3</v>
      </c>
      <c r="D583" s="56">
        <v>46722</v>
      </c>
      <c r="E583" s="57">
        <v>46722</v>
      </c>
      <c r="F583" s="65">
        <v>2200000</v>
      </c>
    </row>
    <row r="584" spans="1:6" s="16" customFormat="1" ht="11.25" customHeight="1" x14ac:dyDescent="0.2">
      <c r="A584" s="46" t="s">
        <v>445</v>
      </c>
      <c r="B584" s="62">
        <v>5000000</v>
      </c>
      <c r="C584" s="55">
        <v>5</v>
      </c>
      <c r="D584" s="56">
        <v>45383</v>
      </c>
      <c r="E584" s="57">
        <v>45383</v>
      </c>
      <c r="F584" s="65">
        <v>5000000</v>
      </c>
    </row>
    <row r="585" spans="1:6" s="16" customFormat="1" ht="11.25" customHeight="1" x14ac:dyDescent="0.2">
      <c r="A585" s="46" t="s">
        <v>445</v>
      </c>
      <c r="B585" s="62">
        <v>5000000</v>
      </c>
      <c r="C585" s="55">
        <v>5</v>
      </c>
      <c r="D585" s="56">
        <v>45383</v>
      </c>
      <c r="E585" s="57">
        <v>45383</v>
      </c>
      <c r="F585" s="65">
        <v>5000000</v>
      </c>
    </row>
    <row r="586" spans="1:6" s="16" customFormat="1" ht="11.25" customHeight="1" x14ac:dyDescent="0.2">
      <c r="A586" s="46" t="s">
        <v>2113</v>
      </c>
      <c r="B586" s="62">
        <v>1440000</v>
      </c>
      <c r="C586" s="55">
        <v>3</v>
      </c>
      <c r="D586" s="56">
        <v>51349</v>
      </c>
      <c r="E586" s="57">
        <v>51349</v>
      </c>
      <c r="F586" s="65">
        <v>1471336.9676999999</v>
      </c>
    </row>
    <row r="587" spans="1:6" s="16" customFormat="1" ht="11.25" customHeight="1" x14ac:dyDescent="0.2">
      <c r="A587" s="46" t="s">
        <v>446</v>
      </c>
      <c r="B587" s="62">
        <v>750000</v>
      </c>
      <c r="C587" s="55">
        <v>5</v>
      </c>
      <c r="D587" s="56">
        <v>45976</v>
      </c>
      <c r="E587" s="57">
        <v>45976</v>
      </c>
      <c r="F587" s="65">
        <v>775479.15899999999</v>
      </c>
    </row>
    <row r="588" spans="1:6" s="16" customFormat="1" ht="11.25" customHeight="1" x14ac:dyDescent="0.2">
      <c r="A588" s="46" t="s">
        <v>446</v>
      </c>
      <c r="B588" s="62">
        <v>2000000</v>
      </c>
      <c r="C588" s="55">
        <v>3.15</v>
      </c>
      <c r="D588" s="56">
        <v>51089</v>
      </c>
      <c r="E588" s="57">
        <v>51089</v>
      </c>
      <c r="F588" s="65">
        <v>2000000</v>
      </c>
    </row>
    <row r="589" spans="1:6" s="16" customFormat="1" ht="11.25" customHeight="1" x14ac:dyDescent="0.2">
      <c r="A589" s="46" t="s">
        <v>447</v>
      </c>
      <c r="B589" s="62">
        <v>5000000</v>
      </c>
      <c r="C589" s="55">
        <v>4.3319999999999999</v>
      </c>
      <c r="D589" s="56">
        <v>47908</v>
      </c>
      <c r="E589" s="57">
        <v>47908</v>
      </c>
      <c r="F589" s="65">
        <v>5000000</v>
      </c>
    </row>
    <row r="590" spans="1:6" s="16" customFormat="1" ht="11.25" customHeight="1" x14ac:dyDescent="0.2">
      <c r="A590" s="46" t="s">
        <v>2604</v>
      </c>
      <c r="B590" s="62">
        <v>1000000</v>
      </c>
      <c r="C590" s="55">
        <v>3</v>
      </c>
      <c r="D590" s="56">
        <v>50816</v>
      </c>
      <c r="E590" s="57">
        <v>50816</v>
      </c>
      <c r="F590" s="65">
        <v>1015559.3811999999</v>
      </c>
    </row>
    <row r="591" spans="1:6" s="16" customFormat="1" ht="11.25" customHeight="1" x14ac:dyDescent="0.2">
      <c r="A591" s="46" t="s">
        <v>448</v>
      </c>
      <c r="B591" s="62">
        <v>1215000</v>
      </c>
      <c r="C591" s="55">
        <v>5</v>
      </c>
      <c r="D591" s="56">
        <v>48806</v>
      </c>
      <c r="E591" s="57">
        <v>48806</v>
      </c>
      <c r="F591" s="65">
        <v>1282546.9972999999</v>
      </c>
    </row>
    <row r="592" spans="1:6" s="16" customFormat="1" ht="11.25" customHeight="1" x14ac:dyDescent="0.2">
      <c r="A592" s="46" t="s">
        <v>448</v>
      </c>
      <c r="B592" s="62">
        <v>2500000</v>
      </c>
      <c r="C592" s="55">
        <v>4.8339999999999996</v>
      </c>
      <c r="D592" s="56">
        <v>48792</v>
      </c>
      <c r="E592" s="57">
        <v>48792</v>
      </c>
      <c r="F592" s="65">
        <v>2500000</v>
      </c>
    </row>
    <row r="593" spans="1:6" s="16" customFormat="1" ht="11.25" customHeight="1" x14ac:dyDescent="0.2">
      <c r="A593" s="46" t="s">
        <v>448</v>
      </c>
      <c r="B593" s="62">
        <v>2725000</v>
      </c>
      <c r="C593" s="55">
        <v>3.0619999999999998</v>
      </c>
      <c r="D593" s="56">
        <v>49157</v>
      </c>
      <c r="E593" s="57">
        <v>49157</v>
      </c>
      <c r="F593" s="65">
        <v>2725000</v>
      </c>
    </row>
    <row r="594" spans="1:6" s="16" customFormat="1" ht="11.25" customHeight="1" x14ac:dyDescent="0.2">
      <c r="A594" s="46" t="s">
        <v>448</v>
      </c>
      <c r="B594" s="62">
        <v>2920000</v>
      </c>
      <c r="C594" s="55">
        <v>3</v>
      </c>
      <c r="D594" s="56">
        <v>50983</v>
      </c>
      <c r="E594" s="57">
        <v>50983</v>
      </c>
      <c r="F594" s="65">
        <v>2996474.1702999999</v>
      </c>
    </row>
    <row r="595" spans="1:6" s="16" customFormat="1" ht="11.25" customHeight="1" x14ac:dyDescent="0.2">
      <c r="A595" s="46" t="s">
        <v>449</v>
      </c>
      <c r="B595" s="62">
        <v>2000000</v>
      </c>
      <c r="C595" s="55">
        <v>3</v>
      </c>
      <c r="D595" s="56">
        <v>48183</v>
      </c>
      <c r="E595" s="57">
        <v>48183</v>
      </c>
      <c r="F595" s="65">
        <v>2002525.139</v>
      </c>
    </row>
    <row r="596" spans="1:6" s="16" customFormat="1" ht="11.25" customHeight="1" x14ac:dyDescent="0.2">
      <c r="A596" s="46" t="s">
        <v>449</v>
      </c>
      <c r="B596" s="62">
        <v>1000000</v>
      </c>
      <c r="C596" s="55">
        <v>3</v>
      </c>
      <c r="D596" s="56">
        <v>48549</v>
      </c>
      <c r="E596" s="57">
        <v>48549</v>
      </c>
      <c r="F596" s="65">
        <v>1000000</v>
      </c>
    </row>
    <row r="597" spans="1:6" s="16" customFormat="1" ht="11.25" customHeight="1" x14ac:dyDescent="0.2">
      <c r="A597" s="46" t="s">
        <v>450</v>
      </c>
      <c r="B597" s="62">
        <v>2240000</v>
      </c>
      <c r="C597" s="55">
        <v>3</v>
      </c>
      <c r="D597" s="56">
        <v>47515</v>
      </c>
      <c r="E597" s="57">
        <v>47515</v>
      </c>
      <c r="F597" s="65">
        <v>2240000</v>
      </c>
    </row>
    <row r="598" spans="1:6" s="16" customFormat="1" ht="11.25" customHeight="1" x14ac:dyDescent="0.2">
      <c r="A598" s="46" t="s">
        <v>451</v>
      </c>
      <c r="B598" s="62">
        <v>1000000</v>
      </c>
      <c r="C598" s="55">
        <v>5</v>
      </c>
      <c r="D598" s="56">
        <v>49279</v>
      </c>
      <c r="E598" s="57">
        <v>49279</v>
      </c>
      <c r="F598" s="65">
        <v>1038630.0932</v>
      </c>
    </row>
    <row r="599" spans="1:6" s="16" customFormat="1" ht="11.25" customHeight="1" x14ac:dyDescent="0.2">
      <c r="A599" s="46" t="s">
        <v>451</v>
      </c>
      <c r="B599" s="62">
        <v>500000</v>
      </c>
      <c r="C599" s="55">
        <v>4</v>
      </c>
      <c r="D599" s="56">
        <v>49157</v>
      </c>
      <c r="E599" s="57">
        <v>49157</v>
      </c>
      <c r="F599" s="65">
        <v>563648.62080000003</v>
      </c>
    </row>
    <row r="600" spans="1:6" s="16" customFormat="1" ht="11.25" customHeight="1" x14ac:dyDescent="0.2">
      <c r="A600" s="46" t="s">
        <v>451</v>
      </c>
      <c r="B600" s="62">
        <v>2500000</v>
      </c>
      <c r="C600" s="55">
        <v>3</v>
      </c>
      <c r="D600" s="56">
        <v>51561</v>
      </c>
      <c r="E600" s="57">
        <v>51561</v>
      </c>
      <c r="F600" s="65">
        <v>2562869.2647000002</v>
      </c>
    </row>
    <row r="601" spans="1:6" s="16" customFormat="1" ht="11.25" customHeight="1" x14ac:dyDescent="0.2">
      <c r="A601" s="46" t="s">
        <v>451</v>
      </c>
      <c r="B601" s="62">
        <v>2300000</v>
      </c>
      <c r="C601" s="55">
        <v>4</v>
      </c>
      <c r="D601" s="56">
        <v>51957</v>
      </c>
      <c r="E601" s="57">
        <v>51957</v>
      </c>
      <c r="F601" s="65">
        <v>2270870.1151000001</v>
      </c>
    </row>
    <row r="602" spans="1:6" s="16" customFormat="1" ht="11.25" customHeight="1" x14ac:dyDescent="0.2">
      <c r="A602" s="46" t="s">
        <v>2605</v>
      </c>
      <c r="B602" s="62">
        <v>3000000</v>
      </c>
      <c r="C602" s="55">
        <v>3.355</v>
      </c>
      <c r="D602" s="56">
        <v>52079</v>
      </c>
      <c r="E602" s="57">
        <v>52079</v>
      </c>
      <c r="F602" s="65">
        <v>3000000</v>
      </c>
    </row>
    <row r="603" spans="1:6" s="16" customFormat="1" ht="11.25" customHeight="1" x14ac:dyDescent="0.2">
      <c r="A603" s="46" t="s">
        <v>452</v>
      </c>
      <c r="B603" s="62">
        <v>765000</v>
      </c>
      <c r="C603" s="55">
        <v>3</v>
      </c>
      <c r="D603" s="56">
        <v>47618</v>
      </c>
      <c r="E603" s="57">
        <v>47618</v>
      </c>
      <c r="F603" s="65">
        <v>765000</v>
      </c>
    </row>
    <row r="604" spans="1:6" s="16" customFormat="1" ht="11.25" customHeight="1" x14ac:dyDescent="0.2">
      <c r="A604" s="46" t="s">
        <v>452</v>
      </c>
      <c r="B604" s="62">
        <v>825000</v>
      </c>
      <c r="C604" s="55">
        <v>3</v>
      </c>
      <c r="D604" s="56">
        <v>47983</v>
      </c>
      <c r="E604" s="57">
        <v>47983</v>
      </c>
      <c r="F604" s="65">
        <v>822382.50520000001</v>
      </c>
    </row>
    <row r="605" spans="1:6" s="16" customFormat="1" ht="11.25" customHeight="1" x14ac:dyDescent="0.2">
      <c r="A605" s="46" t="s">
        <v>453</v>
      </c>
      <c r="B605" s="62">
        <v>2525000</v>
      </c>
      <c r="C605" s="55">
        <v>5</v>
      </c>
      <c r="D605" s="56">
        <v>50010</v>
      </c>
      <c r="E605" s="57">
        <v>50010</v>
      </c>
      <c r="F605" s="65">
        <v>2649473.9150999999</v>
      </c>
    </row>
    <row r="606" spans="1:6" s="16" customFormat="1" ht="11.25" customHeight="1" x14ac:dyDescent="0.2">
      <c r="A606" s="46" t="s">
        <v>454</v>
      </c>
      <c r="B606" s="62">
        <v>1100000</v>
      </c>
      <c r="C606" s="55">
        <v>3.5</v>
      </c>
      <c r="D606" s="56">
        <v>46980</v>
      </c>
      <c r="E606" s="57">
        <v>46980</v>
      </c>
      <c r="F606" s="65">
        <v>1092055.8255</v>
      </c>
    </row>
    <row r="607" spans="1:6" s="16" customFormat="1" ht="11.25" customHeight="1" x14ac:dyDescent="0.2">
      <c r="A607" s="46" t="s">
        <v>455</v>
      </c>
      <c r="B607" s="62">
        <v>4500000</v>
      </c>
      <c r="C607" s="55">
        <v>3</v>
      </c>
      <c r="D607" s="56">
        <v>45505</v>
      </c>
      <c r="E607" s="57">
        <v>45505</v>
      </c>
      <c r="F607" s="65">
        <v>4496266.9954000004</v>
      </c>
    </row>
    <row r="608" spans="1:6" s="16" customFormat="1" ht="11.25" customHeight="1" x14ac:dyDescent="0.2">
      <c r="A608" s="46" t="s">
        <v>456</v>
      </c>
      <c r="B608" s="62">
        <v>1000000</v>
      </c>
      <c r="C608" s="55">
        <v>4</v>
      </c>
      <c r="D608" s="56">
        <v>48823</v>
      </c>
      <c r="E608" s="57">
        <v>48823</v>
      </c>
      <c r="F608" s="65">
        <v>1027116.8914</v>
      </c>
    </row>
    <row r="609" spans="1:6" s="16" customFormat="1" ht="11.25" customHeight="1" x14ac:dyDescent="0.2">
      <c r="A609" s="46" t="s">
        <v>457</v>
      </c>
      <c r="B609" s="62">
        <v>2185000</v>
      </c>
      <c r="C609" s="55">
        <v>5</v>
      </c>
      <c r="D609" s="56">
        <v>47604</v>
      </c>
      <c r="E609" s="57">
        <v>47604</v>
      </c>
      <c r="F609" s="65">
        <v>2228358.1762000001</v>
      </c>
    </row>
    <row r="610" spans="1:6" s="16" customFormat="1" ht="11.25" customHeight="1" x14ac:dyDescent="0.2">
      <c r="A610" s="46" t="s">
        <v>3051</v>
      </c>
      <c r="B610" s="62">
        <v>1365000</v>
      </c>
      <c r="C610" s="55">
        <v>4.0999999999999996</v>
      </c>
      <c r="D610" s="56">
        <v>50754</v>
      </c>
      <c r="E610" s="57">
        <v>50754</v>
      </c>
      <c r="F610" s="65">
        <v>1365000</v>
      </c>
    </row>
    <row r="611" spans="1:6" s="16" customFormat="1" ht="11.25" customHeight="1" x14ac:dyDescent="0.2">
      <c r="A611" s="46" t="s">
        <v>458</v>
      </c>
      <c r="B611" s="62">
        <v>1250000</v>
      </c>
      <c r="C611" s="55">
        <v>3</v>
      </c>
      <c r="D611" s="56">
        <v>48976</v>
      </c>
      <c r="E611" s="57">
        <v>48976</v>
      </c>
      <c r="F611" s="65">
        <v>1241796.3356000001</v>
      </c>
    </row>
    <row r="612" spans="1:6" s="16" customFormat="1" ht="11.25" customHeight="1" x14ac:dyDescent="0.2">
      <c r="A612" s="46" t="s">
        <v>459</v>
      </c>
      <c r="B612" s="62">
        <v>2500000</v>
      </c>
      <c r="C612" s="55">
        <v>4</v>
      </c>
      <c r="D612" s="56">
        <v>48792</v>
      </c>
      <c r="E612" s="57">
        <v>48792</v>
      </c>
      <c r="F612" s="65">
        <v>2530503.0353999999</v>
      </c>
    </row>
    <row r="613" spans="1:6" s="16" customFormat="1" ht="11.25" customHeight="1" x14ac:dyDescent="0.2">
      <c r="A613" s="46" t="s">
        <v>1145</v>
      </c>
      <c r="B613" s="62">
        <v>5505000</v>
      </c>
      <c r="C613" s="55">
        <v>4.125</v>
      </c>
      <c r="D613" s="56">
        <v>52322</v>
      </c>
      <c r="E613" s="57">
        <v>52322</v>
      </c>
      <c r="F613" s="65">
        <v>5382986.6299999999</v>
      </c>
    </row>
    <row r="614" spans="1:6" s="16" customFormat="1" ht="11.25" customHeight="1" x14ac:dyDescent="0.2">
      <c r="A614" s="46" t="s">
        <v>460</v>
      </c>
      <c r="B614" s="62">
        <v>1000000</v>
      </c>
      <c r="C614" s="55">
        <v>5</v>
      </c>
      <c r="D614" s="56">
        <v>47467</v>
      </c>
      <c r="E614" s="57">
        <v>47467</v>
      </c>
      <c r="F614" s="65">
        <v>1124785.8521</v>
      </c>
    </row>
    <row r="615" spans="1:6" s="16" customFormat="1" ht="11.25" customHeight="1" x14ac:dyDescent="0.2">
      <c r="A615" s="46" t="s">
        <v>1491</v>
      </c>
      <c r="B615" s="62">
        <v>3000000</v>
      </c>
      <c r="C615" s="55">
        <v>4</v>
      </c>
      <c r="D615" s="56">
        <v>49461</v>
      </c>
      <c r="E615" s="57">
        <v>49461</v>
      </c>
      <c r="F615" s="65">
        <v>3022958.1118999999</v>
      </c>
    </row>
    <row r="616" spans="1:6" s="16" customFormat="1" ht="11.25" customHeight="1" x14ac:dyDescent="0.2">
      <c r="A616" s="46" t="s">
        <v>2884</v>
      </c>
      <c r="B616" s="62">
        <v>635000</v>
      </c>
      <c r="C616" s="55">
        <v>5.25</v>
      </c>
      <c r="D616" s="56">
        <v>52201</v>
      </c>
      <c r="E616" s="57">
        <v>52201</v>
      </c>
      <c r="F616" s="65">
        <v>660982.40139999997</v>
      </c>
    </row>
    <row r="617" spans="1:6" s="16" customFormat="1" ht="11.25" customHeight="1" x14ac:dyDescent="0.2">
      <c r="A617" s="46" t="s">
        <v>461</v>
      </c>
      <c r="B617" s="62">
        <v>2500000</v>
      </c>
      <c r="C617" s="55">
        <v>3</v>
      </c>
      <c r="D617" s="56">
        <v>47741</v>
      </c>
      <c r="E617" s="57">
        <v>47741</v>
      </c>
      <c r="F617" s="65">
        <v>2484072.6982999998</v>
      </c>
    </row>
    <row r="618" spans="1:6" s="16" customFormat="1" ht="11.25" customHeight="1" x14ac:dyDescent="0.2">
      <c r="A618" s="46" t="s">
        <v>462</v>
      </c>
      <c r="B618" s="62">
        <v>2475000</v>
      </c>
      <c r="C618" s="55">
        <v>3.5</v>
      </c>
      <c r="D618" s="56">
        <v>47088</v>
      </c>
      <c r="E618" s="57">
        <v>47088</v>
      </c>
      <c r="F618" s="65">
        <v>2475582.8785999999</v>
      </c>
    </row>
    <row r="619" spans="1:6" s="16" customFormat="1" ht="11.25" customHeight="1" x14ac:dyDescent="0.2">
      <c r="A619" s="46" t="s">
        <v>1606</v>
      </c>
      <c r="B619" s="62">
        <v>3510000</v>
      </c>
      <c r="C619" s="55">
        <v>3</v>
      </c>
      <c r="D619" s="56">
        <v>49461</v>
      </c>
      <c r="E619" s="57">
        <v>49461</v>
      </c>
      <c r="F619" s="65">
        <v>3510000</v>
      </c>
    </row>
    <row r="620" spans="1:6" s="16" customFormat="1" ht="11.25" customHeight="1" x14ac:dyDescent="0.2">
      <c r="A620" s="46" t="s">
        <v>1606</v>
      </c>
      <c r="B620" s="62">
        <v>2460000</v>
      </c>
      <c r="C620" s="55">
        <v>3</v>
      </c>
      <c r="D620" s="56">
        <v>49096</v>
      </c>
      <c r="E620" s="57">
        <v>49096</v>
      </c>
      <c r="F620" s="65">
        <v>2462844.4940999998</v>
      </c>
    </row>
    <row r="621" spans="1:6" s="16" customFormat="1" ht="11.25" customHeight="1" x14ac:dyDescent="0.2">
      <c r="A621" s="46" t="s">
        <v>2776</v>
      </c>
      <c r="B621" s="62">
        <v>1720000</v>
      </c>
      <c r="C621" s="55">
        <v>5.29</v>
      </c>
      <c r="D621" s="56">
        <v>49369</v>
      </c>
      <c r="E621" s="57">
        <v>49369</v>
      </c>
      <c r="F621" s="65">
        <v>1720000</v>
      </c>
    </row>
    <row r="622" spans="1:6" s="16" customFormat="1" ht="11.25" customHeight="1" x14ac:dyDescent="0.2">
      <c r="A622" s="46" t="s">
        <v>2776</v>
      </c>
      <c r="B622" s="62">
        <v>750000</v>
      </c>
      <c r="C622" s="55">
        <v>5.39</v>
      </c>
      <c r="D622" s="56">
        <v>49735</v>
      </c>
      <c r="E622" s="57">
        <v>49735</v>
      </c>
      <c r="F622" s="65">
        <v>750000</v>
      </c>
    </row>
    <row r="623" spans="1:6" s="16" customFormat="1" ht="11.25" customHeight="1" x14ac:dyDescent="0.2">
      <c r="A623" s="46" t="s">
        <v>463</v>
      </c>
      <c r="B623" s="62">
        <v>1260000</v>
      </c>
      <c r="C623" s="55">
        <v>3</v>
      </c>
      <c r="D623" s="56">
        <v>47880</v>
      </c>
      <c r="E623" s="57">
        <v>47880</v>
      </c>
      <c r="F623" s="65">
        <v>1254524.3425</v>
      </c>
    </row>
    <row r="624" spans="1:6" s="16" customFormat="1" ht="11.25" customHeight="1" x14ac:dyDescent="0.2">
      <c r="A624" s="46" t="s">
        <v>1688</v>
      </c>
      <c r="B624" s="62">
        <v>325000</v>
      </c>
      <c r="C624" s="55">
        <v>3</v>
      </c>
      <c r="D624" s="56">
        <v>51044</v>
      </c>
      <c r="E624" s="57">
        <v>51044</v>
      </c>
      <c r="F624" s="65">
        <v>327291.85310000001</v>
      </c>
    </row>
    <row r="625" spans="1:6" s="16" customFormat="1" ht="11.25" customHeight="1" x14ac:dyDescent="0.2">
      <c r="A625" s="46" t="s">
        <v>1688</v>
      </c>
      <c r="B625" s="62">
        <v>365000</v>
      </c>
      <c r="C625" s="55">
        <v>3</v>
      </c>
      <c r="D625" s="56">
        <v>50679</v>
      </c>
      <c r="E625" s="57">
        <v>50679</v>
      </c>
      <c r="F625" s="65">
        <v>368317.66190000001</v>
      </c>
    </row>
    <row r="626" spans="1:6" s="16" customFormat="1" ht="11.25" customHeight="1" x14ac:dyDescent="0.2">
      <c r="A626" s="46" t="s">
        <v>3052</v>
      </c>
      <c r="B626" s="62">
        <v>1000000</v>
      </c>
      <c r="C626" s="55">
        <v>5</v>
      </c>
      <c r="D626" s="56">
        <v>53083</v>
      </c>
      <c r="E626" s="57">
        <v>53083</v>
      </c>
      <c r="F626" s="65">
        <v>1073848.4201</v>
      </c>
    </row>
    <row r="627" spans="1:6" s="16" customFormat="1" ht="11.25" customHeight="1" x14ac:dyDescent="0.2">
      <c r="A627" s="46" t="s">
        <v>464</v>
      </c>
      <c r="B627" s="62">
        <v>1025000</v>
      </c>
      <c r="C627" s="55">
        <v>3.125</v>
      </c>
      <c r="D627" s="56">
        <v>47618</v>
      </c>
      <c r="E627" s="57">
        <v>47618</v>
      </c>
      <c r="F627" s="65">
        <v>1020174.1533</v>
      </c>
    </row>
    <row r="628" spans="1:6" s="16" customFormat="1" ht="11.25" customHeight="1" x14ac:dyDescent="0.2">
      <c r="A628" s="46" t="s">
        <v>464</v>
      </c>
      <c r="B628" s="62">
        <v>500000</v>
      </c>
      <c r="C628" s="55">
        <v>3.125</v>
      </c>
      <c r="D628" s="56">
        <v>47253</v>
      </c>
      <c r="E628" s="57">
        <v>47253</v>
      </c>
      <c r="F628" s="65">
        <v>499170.8664</v>
      </c>
    </row>
    <row r="629" spans="1:6" s="16" customFormat="1" ht="11.25" customHeight="1" x14ac:dyDescent="0.2">
      <c r="A629" s="46" t="s">
        <v>3053</v>
      </c>
      <c r="B629" s="62">
        <v>1815000</v>
      </c>
      <c r="C629" s="55">
        <v>4.2</v>
      </c>
      <c r="D629" s="56">
        <v>51561</v>
      </c>
      <c r="E629" s="57">
        <v>51561</v>
      </c>
      <c r="F629" s="65">
        <v>1815000</v>
      </c>
    </row>
    <row r="630" spans="1:6" s="16" customFormat="1" ht="11.25" customHeight="1" x14ac:dyDescent="0.2">
      <c r="A630" s="46" t="s">
        <v>465</v>
      </c>
      <c r="B630" s="62">
        <v>2930000</v>
      </c>
      <c r="C630" s="55">
        <v>3</v>
      </c>
      <c r="D630" s="56">
        <v>47727</v>
      </c>
      <c r="E630" s="57">
        <v>47727</v>
      </c>
      <c r="F630" s="65">
        <v>2913825.6403999999</v>
      </c>
    </row>
    <row r="631" spans="1:6" s="16" customFormat="1" ht="11.25" customHeight="1" x14ac:dyDescent="0.2">
      <c r="A631" s="46" t="s">
        <v>466</v>
      </c>
      <c r="B631" s="62">
        <v>2350000</v>
      </c>
      <c r="C631" s="55">
        <v>5</v>
      </c>
      <c r="D631" s="56">
        <v>45413</v>
      </c>
      <c r="E631" s="57">
        <v>45413</v>
      </c>
      <c r="F631" s="65">
        <v>2353680.8486000001</v>
      </c>
    </row>
    <row r="632" spans="1:6" s="16" customFormat="1" ht="11.25" customHeight="1" x14ac:dyDescent="0.2">
      <c r="A632" s="46" t="s">
        <v>3121</v>
      </c>
      <c r="B632" s="62">
        <v>1430000</v>
      </c>
      <c r="C632" s="55">
        <v>4.25</v>
      </c>
      <c r="D632" s="56">
        <v>51957</v>
      </c>
      <c r="E632" s="57">
        <v>51957</v>
      </c>
      <c r="F632" s="65">
        <v>1430000</v>
      </c>
    </row>
    <row r="633" spans="1:6" s="16" customFormat="1" ht="11.25" customHeight="1" x14ac:dyDescent="0.2">
      <c r="A633" s="46" t="s">
        <v>467</v>
      </c>
      <c r="B633" s="62">
        <v>3735000</v>
      </c>
      <c r="C633" s="55">
        <v>3.5</v>
      </c>
      <c r="D633" s="56">
        <v>48228</v>
      </c>
      <c r="E633" s="57">
        <v>48228</v>
      </c>
      <c r="F633" s="65">
        <v>3672492.4016</v>
      </c>
    </row>
    <row r="634" spans="1:6" s="16" customFormat="1" ht="11.25" customHeight="1" x14ac:dyDescent="0.2">
      <c r="A634" s="46" t="s">
        <v>468</v>
      </c>
      <c r="B634" s="62">
        <v>1000000</v>
      </c>
      <c r="C634" s="55">
        <v>4</v>
      </c>
      <c r="D634" s="56">
        <v>49157</v>
      </c>
      <c r="E634" s="57">
        <v>49157</v>
      </c>
      <c r="F634" s="65">
        <v>1035420.478</v>
      </c>
    </row>
    <row r="635" spans="1:6" s="16" customFormat="1" ht="11.25" customHeight="1" x14ac:dyDescent="0.2">
      <c r="A635" s="46" t="s">
        <v>469</v>
      </c>
      <c r="B635" s="62">
        <v>1200000</v>
      </c>
      <c r="C635" s="55">
        <v>5</v>
      </c>
      <c r="D635" s="56">
        <v>48792</v>
      </c>
      <c r="E635" s="57">
        <v>48792</v>
      </c>
      <c r="F635" s="65">
        <v>1228615.1225000001</v>
      </c>
    </row>
    <row r="636" spans="1:6" s="16" customFormat="1" ht="11.25" customHeight="1" x14ac:dyDescent="0.2">
      <c r="A636" s="46" t="s">
        <v>470</v>
      </c>
      <c r="B636" s="62">
        <v>3255000</v>
      </c>
      <c r="C636" s="55">
        <v>3</v>
      </c>
      <c r="D636" s="56">
        <v>47908</v>
      </c>
      <c r="E636" s="57">
        <v>47908</v>
      </c>
      <c r="F636" s="65">
        <v>3239404.9156999998</v>
      </c>
    </row>
    <row r="637" spans="1:6" s="16" customFormat="1" ht="11.25" customHeight="1" x14ac:dyDescent="0.2">
      <c r="A637" s="46" t="s">
        <v>470</v>
      </c>
      <c r="B637" s="62">
        <v>3000000</v>
      </c>
      <c r="C637" s="55">
        <v>3</v>
      </c>
      <c r="D637" s="56">
        <v>46447</v>
      </c>
      <c r="E637" s="57">
        <v>46447</v>
      </c>
      <c r="F637" s="65">
        <v>2991903.0688</v>
      </c>
    </row>
    <row r="638" spans="1:6" s="16" customFormat="1" ht="11.25" customHeight="1" x14ac:dyDescent="0.2">
      <c r="A638" s="46" t="s">
        <v>471</v>
      </c>
      <c r="B638" s="62">
        <v>140000</v>
      </c>
      <c r="C638" s="55">
        <v>4</v>
      </c>
      <c r="D638" s="56">
        <v>47818</v>
      </c>
      <c r="E638" s="57">
        <v>47818</v>
      </c>
      <c r="F638" s="65">
        <v>141462.88</v>
      </c>
    </row>
    <row r="639" spans="1:6" s="16" customFormat="1" ht="11.25" customHeight="1" x14ac:dyDescent="0.2">
      <c r="A639" s="46" t="s">
        <v>471</v>
      </c>
      <c r="B639" s="62">
        <v>500000</v>
      </c>
      <c r="C639" s="55">
        <v>4</v>
      </c>
      <c r="D639" s="56">
        <v>47818</v>
      </c>
      <c r="E639" s="57">
        <v>47818</v>
      </c>
      <c r="F639" s="65">
        <v>505230.04969999997</v>
      </c>
    </row>
    <row r="640" spans="1:6" s="16" customFormat="1" ht="11.25" customHeight="1" x14ac:dyDescent="0.2">
      <c r="A640" s="46" t="s">
        <v>2885</v>
      </c>
      <c r="B640" s="62">
        <v>1070000</v>
      </c>
      <c r="C640" s="55">
        <v>4</v>
      </c>
      <c r="D640" s="56">
        <v>49049</v>
      </c>
      <c r="E640" s="57">
        <v>49049</v>
      </c>
      <c r="F640" s="65">
        <v>1076027.4964999999</v>
      </c>
    </row>
    <row r="641" spans="1:6" s="16" customFormat="1" ht="11.25" customHeight="1" x14ac:dyDescent="0.2">
      <c r="A641" s="46" t="s">
        <v>2885</v>
      </c>
      <c r="B641" s="62">
        <v>1070000</v>
      </c>
      <c r="C641" s="55">
        <v>4</v>
      </c>
      <c r="D641" s="56">
        <v>49414</v>
      </c>
      <c r="E641" s="57">
        <v>49414</v>
      </c>
      <c r="F641" s="65">
        <v>1075400.0898</v>
      </c>
    </row>
    <row r="642" spans="1:6" s="16" customFormat="1" ht="11.25" customHeight="1" x14ac:dyDescent="0.2">
      <c r="A642" s="46" t="s">
        <v>1895</v>
      </c>
      <c r="B642" s="62">
        <v>1250000</v>
      </c>
      <c r="C642" s="55">
        <v>3</v>
      </c>
      <c r="D642" s="56">
        <v>51257</v>
      </c>
      <c r="E642" s="57">
        <v>51257</v>
      </c>
      <c r="F642" s="65">
        <v>1246801.7712000001</v>
      </c>
    </row>
    <row r="643" spans="1:6" s="16" customFormat="1" ht="11.25" customHeight="1" x14ac:dyDescent="0.2">
      <c r="A643" s="46" t="s">
        <v>472</v>
      </c>
      <c r="B643" s="62">
        <v>3765000</v>
      </c>
      <c r="C643" s="55">
        <v>3.75</v>
      </c>
      <c r="D643" s="56">
        <v>49888</v>
      </c>
      <c r="E643" s="57">
        <v>49888</v>
      </c>
      <c r="F643" s="65">
        <v>3721244.7220999999</v>
      </c>
    </row>
    <row r="644" spans="1:6" s="16" customFormat="1" ht="11.25" customHeight="1" x14ac:dyDescent="0.2">
      <c r="A644" s="46" t="s">
        <v>2773</v>
      </c>
      <c r="B644" s="62">
        <v>5000000</v>
      </c>
      <c r="C644" s="55">
        <v>4</v>
      </c>
      <c r="D644" s="56">
        <v>49522</v>
      </c>
      <c r="E644" s="57">
        <v>49522</v>
      </c>
      <c r="F644" s="65">
        <v>5106368.4144000001</v>
      </c>
    </row>
    <row r="645" spans="1:6" s="16" customFormat="1" ht="11.25" customHeight="1" x14ac:dyDescent="0.2">
      <c r="A645" s="46" t="s">
        <v>473</v>
      </c>
      <c r="B645" s="62">
        <v>2290000</v>
      </c>
      <c r="C645" s="55">
        <v>3</v>
      </c>
      <c r="D645" s="56">
        <v>47908</v>
      </c>
      <c r="E645" s="57">
        <v>47908</v>
      </c>
      <c r="F645" s="65">
        <v>2261823.2911999999</v>
      </c>
    </row>
    <row r="646" spans="1:6" s="16" customFormat="1" ht="11.25" customHeight="1" x14ac:dyDescent="0.2">
      <c r="A646" s="46" t="s">
        <v>1737</v>
      </c>
      <c r="B646" s="62">
        <v>2865000</v>
      </c>
      <c r="C646" s="55">
        <v>3.5219999999999998</v>
      </c>
      <c r="D646" s="56">
        <v>50389</v>
      </c>
      <c r="E646" s="57">
        <v>50389</v>
      </c>
      <c r="F646" s="65">
        <v>2865000</v>
      </c>
    </row>
    <row r="647" spans="1:6" s="16" customFormat="1" ht="11.25" customHeight="1" x14ac:dyDescent="0.2">
      <c r="A647" s="46" t="s">
        <v>474</v>
      </c>
      <c r="B647" s="62">
        <v>1080000</v>
      </c>
      <c r="C647" s="55">
        <v>3</v>
      </c>
      <c r="D647" s="56">
        <v>47178</v>
      </c>
      <c r="E647" s="57">
        <v>47178</v>
      </c>
      <c r="F647" s="65">
        <v>1080000</v>
      </c>
    </row>
    <row r="648" spans="1:6" s="16" customFormat="1" ht="11.25" customHeight="1" x14ac:dyDescent="0.2">
      <c r="A648" s="46" t="s">
        <v>475</v>
      </c>
      <c r="B648" s="62">
        <v>1165000</v>
      </c>
      <c r="C648" s="55">
        <v>5</v>
      </c>
      <c r="D648" s="56">
        <v>45870</v>
      </c>
      <c r="E648" s="57">
        <v>45870</v>
      </c>
      <c r="F648" s="65">
        <v>1189576.1564</v>
      </c>
    </row>
    <row r="649" spans="1:6" s="16" customFormat="1" ht="11.25" customHeight="1" x14ac:dyDescent="0.2">
      <c r="A649" s="46" t="s">
        <v>475</v>
      </c>
      <c r="B649" s="62">
        <v>1485000</v>
      </c>
      <c r="C649" s="55">
        <v>5</v>
      </c>
      <c r="D649" s="56">
        <v>45870</v>
      </c>
      <c r="E649" s="57">
        <v>45870</v>
      </c>
      <c r="F649" s="65">
        <v>1521782.2205000001</v>
      </c>
    </row>
    <row r="650" spans="1:6" s="16" customFormat="1" ht="11.25" customHeight="1" x14ac:dyDescent="0.2">
      <c r="A650" s="46" t="s">
        <v>475</v>
      </c>
      <c r="B650" s="62">
        <v>1140000</v>
      </c>
      <c r="C650" s="55">
        <v>5</v>
      </c>
      <c r="D650" s="56">
        <v>45870</v>
      </c>
      <c r="E650" s="57">
        <v>45870</v>
      </c>
      <c r="F650" s="65">
        <v>1169140.4698000001</v>
      </c>
    </row>
    <row r="651" spans="1:6" s="16" customFormat="1" ht="11.25" customHeight="1" x14ac:dyDescent="0.2">
      <c r="A651" s="46" t="s">
        <v>475</v>
      </c>
      <c r="B651" s="62">
        <v>1110000</v>
      </c>
      <c r="C651" s="55">
        <v>5</v>
      </c>
      <c r="D651" s="56">
        <v>45505</v>
      </c>
      <c r="E651" s="57">
        <v>45505</v>
      </c>
      <c r="F651" s="65">
        <v>1116959.1033000001</v>
      </c>
    </row>
    <row r="652" spans="1:6" s="16" customFormat="1" ht="11.25" customHeight="1" x14ac:dyDescent="0.2">
      <c r="A652" s="46" t="s">
        <v>476</v>
      </c>
      <c r="B652" s="62">
        <v>2000000</v>
      </c>
      <c r="C652" s="55">
        <v>5</v>
      </c>
      <c r="D652" s="56">
        <v>45519</v>
      </c>
      <c r="E652" s="57">
        <v>45519</v>
      </c>
      <c r="F652" s="65">
        <v>2012789.0199</v>
      </c>
    </row>
    <row r="653" spans="1:6" s="16" customFormat="1" ht="11.25" customHeight="1" x14ac:dyDescent="0.2">
      <c r="A653" s="46" t="s">
        <v>2606</v>
      </c>
      <c r="B653" s="62">
        <v>3890000</v>
      </c>
      <c r="C653" s="55">
        <v>2.5</v>
      </c>
      <c r="D653" s="56">
        <v>51181</v>
      </c>
      <c r="E653" s="57">
        <v>51181</v>
      </c>
      <c r="F653" s="65">
        <v>3850159.5038999999</v>
      </c>
    </row>
    <row r="654" spans="1:6" s="16" customFormat="1" ht="11.25" customHeight="1" x14ac:dyDescent="0.2">
      <c r="A654" s="46" t="s">
        <v>477</v>
      </c>
      <c r="B654" s="62">
        <v>1030000</v>
      </c>
      <c r="C654" s="55">
        <v>4</v>
      </c>
      <c r="D654" s="56">
        <v>50253</v>
      </c>
      <c r="E654" s="57">
        <v>50253</v>
      </c>
      <c r="F654" s="65">
        <v>1040873.1006</v>
      </c>
    </row>
    <row r="655" spans="1:6" s="16" customFormat="1" ht="11.25" customHeight="1" x14ac:dyDescent="0.2">
      <c r="A655" s="46" t="s">
        <v>478</v>
      </c>
      <c r="B655" s="62">
        <v>2620000</v>
      </c>
      <c r="C655" s="55">
        <v>4</v>
      </c>
      <c r="D655" s="56">
        <v>47696</v>
      </c>
      <c r="E655" s="57">
        <v>47696</v>
      </c>
      <c r="F655" s="65">
        <v>2631820.7746000001</v>
      </c>
    </row>
    <row r="656" spans="1:6" s="16" customFormat="1" ht="11.25" customHeight="1" x14ac:dyDescent="0.2">
      <c r="A656" s="46" t="s">
        <v>3054</v>
      </c>
      <c r="B656" s="62">
        <v>1595000</v>
      </c>
      <c r="C656" s="55">
        <v>5</v>
      </c>
      <c r="D656" s="56">
        <v>52079</v>
      </c>
      <c r="E656" s="57">
        <v>52079</v>
      </c>
      <c r="F656" s="65">
        <v>1728349.6762999999</v>
      </c>
    </row>
    <row r="657" spans="1:6" s="16" customFormat="1" ht="11.25" customHeight="1" x14ac:dyDescent="0.2">
      <c r="A657" s="46" t="s">
        <v>479</v>
      </c>
      <c r="B657" s="62">
        <v>1250000</v>
      </c>
      <c r="C657" s="55">
        <v>4</v>
      </c>
      <c r="D657" s="56">
        <v>48259</v>
      </c>
      <c r="E657" s="57">
        <v>48259</v>
      </c>
      <c r="F657" s="65">
        <v>1259290.0338000001</v>
      </c>
    </row>
    <row r="658" spans="1:6" s="16" customFormat="1" ht="11.25" customHeight="1" x14ac:dyDescent="0.2">
      <c r="A658" s="46" t="s">
        <v>480</v>
      </c>
      <c r="B658" s="62">
        <v>1950000</v>
      </c>
      <c r="C658" s="55">
        <v>4</v>
      </c>
      <c r="D658" s="56">
        <v>48183</v>
      </c>
      <c r="E658" s="57">
        <v>48183</v>
      </c>
      <c r="F658" s="65">
        <v>1948592.9419</v>
      </c>
    </row>
    <row r="659" spans="1:6" s="16" customFormat="1" ht="11.25" customHeight="1" x14ac:dyDescent="0.2">
      <c r="A659" s="46" t="s">
        <v>481</v>
      </c>
      <c r="B659" s="62">
        <v>1960000</v>
      </c>
      <c r="C659" s="55">
        <v>3</v>
      </c>
      <c r="D659" s="56">
        <v>46419</v>
      </c>
      <c r="E659" s="57">
        <v>46419</v>
      </c>
      <c r="F659" s="65">
        <v>1958942.0497999999</v>
      </c>
    </row>
    <row r="660" spans="1:6" s="16" customFormat="1" ht="11.25" customHeight="1" x14ac:dyDescent="0.2">
      <c r="A660" s="46" t="s">
        <v>482</v>
      </c>
      <c r="B660" s="62">
        <v>2425000</v>
      </c>
      <c r="C660" s="55">
        <v>3</v>
      </c>
      <c r="D660" s="56">
        <v>48245</v>
      </c>
      <c r="E660" s="57">
        <v>48245</v>
      </c>
      <c r="F660" s="65">
        <v>2416569.6049000002</v>
      </c>
    </row>
    <row r="661" spans="1:6" s="16" customFormat="1" ht="11.25" customHeight="1" x14ac:dyDescent="0.2">
      <c r="A661" s="46" t="s">
        <v>1896</v>
      </c>
      <c r="B661" s="62">
        <v>465000</v>
      </c>
      <c r="C661" s="55">
        <v>4</v>
      </c>
      <c r="D661" s="56">
        <v>50222</v>
      </c>
      <c r="E661" s="57">
        <v>50222</v>
      </c>
      <c r="F661" s="65">
        <v>493684.3309</v>
      </c>
    </row>
    <row r="662" spans="1:6" s="16" customFormat="1" ht="11.25" customHeight="1" x14ac:dyDescent="0.2">
      <c r="A662" s="46" t="s">
        <v>483</v>
      </c>
      <c r="B662" s="62">
        <v>1610000</v>
      </c>
      <c r="C662" s="55">
        <v>4</v>
      </c>
      <c r="D662" s="56">
        <v>49888</v>
      </c>
      <c r="E662" s="57">
        <v>49888</v>
      </c>
      <c r="F662" s="65">
        <v>1621068.7234</v>
      </c>
    </row>
    <row r="663" spans="1:6" s="16" customFormat="1" ht="11.25" customHeight="1" x14ac:dyDescent="0.2">
      <c r="A663" s="46" t="s">
        <v>484</v>
      </c>
      <c r="B663" s="62">
        <v>1000000</v>
      </c>
      <c r="C663" s="55">
        <v>4</v>
      </c>
      <c r="D663" s="56">
        <v>49188</v>
      </c>
      <c r="E663" s="57">
        <v>49188</v>
      </c>
      <c r="F663" s="65">
        <v>1021778.7901</v>
      </c>
    </row>
    <row r="664" spans="1:6" s="16" customFormat="1" ht="11.25" customHeight="1" x14ac:dyDescent="0.2">
      <c r="A664" s="46" t="s">
        <v>484</v>
      </c>
      <c r="B664" s="62">
        <v>4000000</v>
      </c>
      <c r="C664" s="55">
        <v>4</v>
      </c>
      <c r="D664" s="56">
        <v>49553</v>
      </c>
      <c r="E664" s="57">
        <v>49553</v>
      </c>
      <c r="F664" s="65">
        <v>4080627.3473</v>
      </c>
    </row>
    <row r="665" spans="1:6" s="16" customFormat="1" ht="11.25" customHeight="1" x14ac:dyDescent="0.2">
      <c r="A665" s="46" t="s">
        <v>3105</v>
      </c>
      <c r="B665" s="62">
        <v>2000000</v>
      </c>
      <c r="C665" s="55">
        <v>4.25</v>
      </c>
      <c r="D665" s="56">
        <v>52444</v>
      </c>
      <c r="E665" s="57">
        <v>52444</v>
      </c>
      <c r="F665" s="65">
        <v>1979241.2574</v>
      </c>
    </row>
    <row r="666" spans="1:6" s="16" customFormat="1" ht="11.25" customHeight="1" x14ac:dyDescent="0.2">
      <c r="A666" s="46" t="s">
        <v>1534</v>
      </c>
      <c r="B666" s="62">
        <v>975000</v>
      </c>
      <c r="C666" s="55">
        <v>5</v>
      </c>
      <c r="D666" s="56">
        <v>49536</v>
      </c>
      <c r="E666" s="57">
        <v>49536</v>
      </c>
      <c r="F666" s="65">
        <v>1038664.9549</v>
      </c>
    </row>
    <row r="667" spans="1:6" s="16" customFormat="1" ht="11.25" customHeight="1" x14ac:dyDescent="0.2">
      <c r="A667" s="46" t="s">
        <v>485</v>
      </c>
      <c r="B667" s="62">
        <v>3000000</v>
      </c>
      <c r="C667" s="55">
        <v>4</v>
      </c>
      <c r="D667" s="56">
        <v>45474</v>
      </c>
      <c r="E667" s="57">
        <v>45474</v>
      </c>
      <c r="F667" s="65">
        <v>3007017.9939000001</v>
      </c>
    </row>
    <row r="668" spans="1:6" s="16" customFormat="1" ht="11.25" customHeight="1" x14ac:dyDescent="0.2">
      <c r="A668" s="46" t="s">
        <v>487</v>
      </c>
      <c r="B668" s="62">
        <v>1100000</v>
      </c>
      <c r="C668" s="55">
        <v>4</v>
      </c>
      <c r="D668" s="56">
        <v>50010</v>
      </c>
      <c r="E668" s="57">
        <v>50010</v>
      </c>
      <c r="F668" s="65">
        <v>1139472.0717</v>
      </c>
    </row>
    <row r="669" spans="1:6" s="16" customFormat="1" ht="11.25" customHeight="1" x14ac:dyDescent="0.2">
      <c r="A669" s="46" t="s">
        <v>2971</v>
      </c>
      <c r="B669" s="62">
        <v>1395000</v>
      </c>
      <c r="C669" s="55">
        <v>4.5</v>
      </c>
      <c r="D669" s="56">
        <v>54285</v>
      </c>
      <c r="E669" s="57">
        <v>54285</v>
      </c>
      <c r="F669" s="65">
        <v>1387165.6240000001</v>
      </c>
    </row>
    <row r="670" spans="1:6" s="16" customFormat="1" ht="11.25" customHeight="1" x14ac:dyDescent="0.2">
      <c r="A670" s="46" t="s">
        <v>488</v>
      </c>
      <c r="B670" s="62">
        <v>1100000</v>
      </c>
      <c r="C670" s="55">
        <v>3</v>
      </c>
      <c r="D670" s="56">
        <v>47300</v>
      </c>
      <c r="E670" s="57">
        <v>47300</v>
      </c>
      <c r="F670" s="65">
        <v>1085264.301</v>
      </c>
    </row>
    <row r="671" spans="1:6" s="16" customFormat="1" ht="11.25" customHeight="1" x14ac:dyDescent="0.2">
      <c r="A671" s="46" t="s">
        <v>488</v>
      </c>
      <c r="B671" s="62">
        <v>1075000</v>
      </c>
      <c r="C671" s="55">
        <v>3.25</v>
      </c>
      <c r="D671" s="56">
        <v>48030</v>
      </c>
      <c r="E671" s="57">
        <v>48030</v>
      </c>
      <c r="F671" s="65">
        <v>1061325.0201999999</v>
      </c>
    </row>
    <row r="672" spans="1:6" s="16" customFormat="1" ht="11.25" customHeight="1" x14ac:dyDescent="0.2">
      <c r="A672" s="46" t="s">
        <v>489</v>
      </c>
      <c r="B672" s="62">
        <v>2000000</v>
      </c>
      <c r="C672" s="55">
        <v>3.5</v>
      </c>
      <c r="D672" s="56">
        <v>50222</v>
      </c>
      <c r="E672" s="57">
        <v>50222</v>
      </c>
      <c r="F672" s="65">
        <v>2000000</v>
      </c>
    </row>
    <row r="673" spans="1:6" s="16" customFormat="1" ht="11.25" customHeight="1" x14ac:dyDescent="0.2">
      <c r="A673" s="46" t="s">
        <v>489</v>
      </c>
      <c r="B673" s="62">
        <v>3000000</v>
      </c>
      <c r="C673" s="55">
        <v>4.5</v>
      </c>
      <c r="D673" s="56">
        <v>52048</v>
      </c>
      <c r="E673" s="57">
        <v>52048</v>
      </c>
      <c r="F673" s="65">
        <v>3057670.0173999998</v>
      </c>
    </row>
    <row r="674" spans="1:6" s="16" customFormat="1" ht="11.25" customHeight="1" x14ac:dyDescent="0.2">
      <c r="A674" s="46" t="s">
        <v>490</v>
      </c>
      <c r="B674" s="62">
        <v>800000</v>
      </c>
      <c r="C674" s="55">
        <v>5</v>
      </c>
      <c r="D674" s="56">
        <v>49857</v>
      </c>
      <c r="E674" s="57">
        <v>49857</v>
      </c>
      <c r="F674" s="65">
        <v>834519.74970000004</v>
      </c>
    </row>
    <row r="675" spans="1:6" s="16" customFormat="1" ht="11.25" customHeight="1" x14ac:dyDescent="0.2">
      <c r="A675" s="46" t="s">
        <v>491</v>
      </c>
      <c r="B675" s="62">
        <v>1000000</v>
      </c>
      <c r="C675" s="55">
        <v>3</v>
      </c>
      <c r="D675" s="56">
        <v>46935</v>
      </c>
      <c r="E675" s="57">
        <v>46935</v>
      </c>
      <c r="F675" s="65">
        <v>995238.5675</v>
      </c>
    </row>
    <row r="676" spans="1:6" s="16" customFormat="1" ht="11.25" customHeight="1" x14ac:dyDescent="0.2">
      <c r="A676" s="46" t="s">
        <v>3122</v>
      </c>
      <c r="B676" s="62">
        <v>1630000</v>
      </c>
      <c r="C676" s="55">
        <v>3</v>
      </c>
      <c r="D676" s="56">
        <v>50072</v>
      </c>
      <c r="E676" s="57">
        <v>50072</v>
      </c>
      <c r="F676" s="65">
        <v>1644783.4539999999</v>
      </c>
    </row>
    <row r="677" spans="1:6" s="16" customFormat="1" ht="11.25" customHeight="1" x14ac:dyDescent="0.2">
      <c r="A677" s="46" t="s">
        <v>492</v>
      </c>
      <c r="B677" s="62">
        <v>2130000</v>
      </c>
      <c r="C677" s="55">
        <v>5</v>
      </c>
      <c r="D677" s="56">
        <v>47696</v>
      </c>
      <c r="E677" s="57">
        <v>47696</v>
      </c>
      <c r="F677" s="65">
        <v>2176034.5219000001</v>
      </c>
    </row>
    <row r="678" spans="1:6" s="16" customFormat="1" ht="11.25" customHeight="1" x14ac:dyDescent="0.2">
      <c r="A678" s="46" t="s">
        <v>492</v>
      </c>
      <c r="B678" s="62">
        <v>1090000</v>
      </c>
      <c r="C678" s="55">
        <v>4</v>
      </c>
      <c r="D678" s="56">
        <v>48061</v>
      </c>
      <c r="E678" s="57">
        <v>48061</v>
      </c>
      <c r="F678" s="65">
        <v>1094354.4979999999</v>
      </c>
    </row>
    <row r="679" spans="1:6" s="16" customFormat="1" ht="11.25" customHeight="1" x14ac:dyDescent="0.2">
      <c r="A679" s="46" t="s">
        <v>1249</v>
      </c>
      <c r="B679" s="62">
        <v>500000</v>
      </c>
      <c r="C679" s="55">
        <v>4</v>
      </c>
      <c r="D679" s="56">
        <v>49919</v>
      </c>
      <c r="E679" s="57">
        <v>49919</v>
      </c>
      <c r="F679" s="65">
        <v>508671.90889999998</v>
      </c>
    </row>
    <row r="680" spans="1:6" s="16" customFormat="1" ht="11.25" customHeight="1" x14ac:dyDescent="0.2">
      <c r="A680" s="46" t="s">
        <v>493</v>
      </c>
      <c r="B680" s="62">
        <v>1000000</v>
      </c>
      <c r="C680" s="55">
        <v>3.125</v>
      </c>
      <c r="D680" s="56">
        <v>50010</v>
      </c>
      <c r="E680" s="57">
        <v>50010</v>
      </c>
      <c r="F680" s="65">
        <v>982084.64269999997</v>
      </c>
    </row>
    <row r="681" spans="1:6" s="16" customFormat="1" ht="11.25" customHeight="1" x14ac:dyDescent="0.2">
      <c r="A681" s="46" t="s">
        <v>494</v>
      </c>
      <c r="B681" s="62">
        <v>1750000</v>
      </c>
      <c r="C681" s="55">
        <v>4</v>
      </c>
      <c r="D681" s="56">
        <v>47696</v>
      </c>
      <c r="E681" s="57">
        <v>47696</v>
      </c>
      <c r="F681" s="65">
        <v>1763802.9342</v>
      </c>
    </row>
    <row r="682" spans="1:6" s="16" customFormat="1" ht="11.25" customHeight="1" x14ac:dyDescent="0.2">
      <c r="A682" s="46" t="s">
        <v>495</v>
      </c>
      <c r="B682" s="62">
        <v>1810000</v>
      </c>
      <c r="C682" s="55">
        <v>3</v>
      </c>
      <c r="D682" s="56">
        <v>49597</v>
      </c>
      <c r="E682" s="57">
        <v>49597</v>
      </c>
      <c r="F682" s="65">
        <v>1777522.0029</v>
      </c>
    </row>
    <row r="683" spans="1:6" s="16" customFormat="1" ht="11.25" customHeight="1" x14ac:dyDescent="0.2">
      <c r="A683" s="46" t="s">
        <v>495</v>
      </c>
      <c r="B683" s="62">
        <v>1865000</v>
      </c>
      <c r="C683" s="55">
        <v>3</v>
      </c>
      <c r="D683" s="56">
        <v>49963</v>
      </c>
      <c r="E683" s="57">
        <v>49963</v>
      </c>
      <c r="F683" s="65">
        <v>1821843.3811999999</v>
      </c>
    </row>
    <row r="684" spans="1:6" s="16" customFormat="1" ht="11.25" customHeight="1" x14ac:dyDescent="0.2">
      <c r="A684" s="46" t="s">
        <v>496</v>
      </c>
      <c r="B684" s="62">
        <v>1080000</v>
      </c>
      <c r="C684" s="55">
        <v>3</v>
      </c>
      <c r="D684" s="56">
        <v>46631</v>
      </c>
      <c r="E684" s="57">
        <v>46631</v>
      </c>
      <c r="F684" s="65">
        <v>1080000</v>
      </c>
    </row>
    <row r="685" spans="1:6" s="16" customFormat="1" ht="11.25" customHeight="1" x14ac:dyDescent="0.2">
      <c r="A685" s="46" t="s">
        <v>497</v>
      </c>
      <c r="B685" s="62">
        <v>775000</v>
      </c>
      <c r="C685" s="55">
        <v>4</v>
      </c>
      <c r="D685" s="56">
        <v>49888</v>
      </c>
      <c r="E685" s="57">
        <v>49888</v>
      </c>
      <c r="F685" s="65">
        <v>798401.10179999995</v>
      </c>
    </row>
    <row r="686" spans="1:6" s="16" customFormat="1" ht="11.25" customHeight="1" x14ac:dyDescent="0.2">
      <c r="A686" s="46" t="s">
        <v>498</v>
      </c>
      <c r="B686" s="62">
        <v>1835000</v>
      </c>
      <c r="C686" s="55">
        <v>4</v>
      </c>
      <c r="D686" s="56">
        <v>47604</v>
      </c>
      <c r="E686" s="57">
        <v>47604</v>
      </c>
      <c r="F686" s="65">
        <v>1850494.8884999999</v>
      </c>
    </row>
    <row r="687" spans="1:6" s="16" customFormat="1" ht="11.25" customHeight="1" x14ac:dyDescent="0.2">
      <c r="A687" s="46" t="s">
        <v>499</v>
      </c>
      <c r="B687" s="62">
        <v>1375000</v>
      </c>
      <c r="C687" s="55">
        <v>4</v>
      </c>
      <c r="D687" s="56">
        <v>47058</v>
      </c>
      <c r="E687" s="57">
        <v>47058</v>
      </c>
      <c r="F687" s="65">
        <v>1379316.3481000001</v>
      </c>
    </row>
    <row r="688" spans="1:6" s="16" customFormat="1" ht="11.25" customHeight="1" x14ac:dyDescent="0.2">
      <c r="A688" s="46" t="s">
        <v>3123</v>
      </c>
      <c r="B688" s="62">
        <v>665000</v>
      </c>
      <c r="C688" s="55">
        <v>5</v>
      </c>
      <c r="D688" s="56">
        <v>52277</v>
      </c>
      <c r="E688" s="57">
        <v>52277</v>
      </c>
      <c r="F688" s="65">
        <v>700996.59640000004</v>
      </c>
    </row>
    <row r="689" spans="1:6" s="16" customFormat="1" ht="11.25" customHeight="1" x14ac:dyDescent="0.2">
      <c r="A689" s="46" t="s">
        <v>3123</v>
      </c>
      <c r="B689" s="62">
        <v>520000</v>
      </c>
      <c r="C689" s="55">
        <v>5</v>
      </c>
      <c r="D689" s="56">
        <v>51547</v>
      </c>
      <c r="E689" s="57">
        <v>51547</v>
      </c>
      <c r="F689" s="65">
        <v>552099.67009999999</v>
      </c>
    </row>
    <row r="690" spans="1:6" s="16" customFormat="1" ht="11.25" customHeight="1" x14ac:dyDescent="0.2">
      <c r="A690" s="46" t="s">
        <v>500</v>
      </c>
      <c r="B690" s="62">
        <v>4645000</v>
      </c>
      <c r="C690" s="55">
        <v>4</v>
      </c>
      <c r="D690" s="56">
        <v>49065</v>
      </c>
      <c r="E690" s="57">
        <v>49065</v>
      </c>
      <c r="F690" s="65">
        <v>4752261.2609999999</v>
      </c>
    </row>
    <row r="691" spans="1:6" s="16" customFormat="1" ht="11.25" customHeight="1" x14ac:dyDescent="0.2">
      <c r="A691" s="46" t="s">
        <v>2777</v>
      </c>
      <c r="B691" s="62">
        <v>1005000</v>
      </c>
      <c r="C691" s="55">
        <v>5</v>
      </c>
      <c r="D691" s="56">
        <v>48549</v>
      </c>
      <c r="E691" s="57">
        <v>48549</v>
      </c>
      <c r="F691" s="65">
        <v>1085366.4317000001</v>
      </c>
    </row>
    <row r="692" spans="1:6" s="16" customFormat="1" ht="11.25" customHeight="1" x14ac:dyDescent="0.2">
      <c r="A692" s="46" t="s">
        <v>2777</v>
      </c>
      <c r="B692" s="62">
        <v>350000</v>
      </c>
      <c r="C692" s="55">
        <v>5</v>
      </c>
      <c r="D692" s="56">
        <v>50010</v>
      </c>
      <c r="E692" s="57">
        <v>50010</v>
      </c>
      <c r="F692" s="65">
        <v>368214.9952</v>
      </c>
    </row>
    <row r="693" spans="1:6" s="16" customFormat="1" ht="11.25" customHeight="1" x14ac:dyDescent="0.2">
      <c r="A693" s="46" t="s">
        <v>2777</v>
      </c>
      <c r="B693" s="62">
        <v>665000</v>
      </c>
      <c r="C693" s="55">
        <v>5</v>
      </c>
      <c r="D693" s="56">
        <v>49644</v>
      </c>
      <c r="E693" s="57">
        <v>49644</v>
      </c>
      <c r="F693" s="65">
        <v>702431.08600000001</v>
      </c>
    </row>
    <row r="694" spans="1:6" s="16" customFormat="1" ht="11.25" customHeight="1" x14ac:dyDescent="0.2">
      <c r="A694" s="46" t="s">
        <v>2777</v>
      </c>
      <c r="B694" s="62">
        <v>960000</v>
      </c>
      <c r="C694" s="55">
        <v>5</v>
      </c>
      <c r="D694" s="56">
        <v>48183</v>
      </c>
      <c r="E694" s="57">
        <v>48183</v>
      </c>
      <c r="F694" s="65">
        <v>1016388.3713999999</v>
      </c>
    </row>
    <row r="695" spans="1:6" s="16" customFormat="1" ht="11.25" customHeight="1" x14ac:dyDescent="0.2">
      <c r="A695" s="46" t="s">
        <v>501</v>
      </c>
      <c r="B695" s="62">
        <v>3085000</v>
      </c>
      <c r="C695" s="55">
        <v>3</v>
      </c>
      <c r="D695" s="56">
        <v>48775</v>
      </c>
      <c r="E695" s="57">
        <v>48775</v>
      </c>
      <c r="F695" s="65">
        <v>3075198.5561000002</v>
      </c>
    </row>
    <row r="696" spans="1:6" s="16" customFormat="1" ht="11.25" customHeight="1" x14ac:dyDescent="0.2">
      <c r="A696" s="46" t="s">
        <v>2114</v>
      </c>
      <c r="B696" s="62">
        <v>1550000</v>
      </c>
      <c r="C696" s="55">
        <v>3</v>
      </c>
      <c r="D696" s="56">
        <v>50010</v>
      </c>
      <c r="E696" s="57">
        <v>50010</v>
      </c>
      <c r="F696" s="65">
        <v>1642333.9754999999</v>
      </c>
    </row>
    <row r="697" spans="1:6" s="16" customFormat="1" ht="11.25" customHeight="1" x14ac:dyDescent="0.2">
      <c r="A697" s="46" t="s">
        <v>2114</v>
      </c>
      <c r="B697" s="62">
        <v>1600000</v>
      </c>
      <c r="C697" s="55">
        <v>3</v>
      </c>
      <c r="D697" s="56">
        <v>50375</v>
      </c>
      <c r="E697" s="57">
        <v>50375</v>
      </c>
      <c r="F697" s="65">
        <v>1691222.0216999999</v>
      </c>
    </row>
    <row r="698" spans="1:6" s="16" customFormat="1" ht="11.25" customHeight="1" x14ac:dyDescent="0.2">
      <c r="A698" s="46" t="s">
        <v>502</v>
      </c>
      <c r="B698" s="62">
        <v>3500000</v>
      </c>
      <c r="C698" s="55">
        <v>4</v>
      </c>
      <c r="D698" s="56">
        <v>46966</v>
      </c>
      <c r="E698" s="57">
        <v>46966</v>
      </c>
      <c r="F698" s="65">
        <v>3507962.9018999999</v>
      </c>
    </row>
    <row r="699" spans="1:6" s="16" customFormat="1" ht="11.25" customHeight="1" x14ac:dyDescent="0.2">
      <c r="A699" s="46" t="s">
        <v>2710</v>
      </c>
      <c r="B699" s="62">
        <v>3000000</v>
      </c>
      <c r="C699" s="55">
        <v>3</v>
      </c>
      <c r="D699" s="56">
        <v>48837</v>
      </c>
      <c r="E699" s="57">
        <v>48837</v>
      </c>
      <c r="F699" s="65">
        <v>3000000</v>
      </c>
    </row>
    <row r="700" spans="1:6" s="16" customFormat="1" ht="11.25" customHeight="1" x14ac:dyDescent="0.2">
      <c r="A700" s="46" t="s">
        <v>503</v>
      </c>
      <c r="B700" s="62">
        <v>590000</v>
      </c>
      <c r="C700" s="55">
        <v>3.75</v>
      </c>
      <c r="D700" s="56">
        <v>47818</v>
      </c>
      <c r="E700" s="57">
        <v>47818</v>
      </c>
      <c r="F700" s="65">
        <v>585953.86459999997</v>
      </c>
    </row>
    <row r="701" spans="1:6" s="16" customFormat="1" ht="11.25" customHeight="1" x14ac:dyDescent="0.2">
      <c r="A701" s="46" t="s">
        <v>503</v>
      </c>
      <c r="B701" s="62">
        <v>1000000</v>
      </c>
      <c r="C701" s="55">
        <v>3.5</v>
      </c>
      <c r="D701" s="56">
        <v>46722</v>
      </c>
      <c r="E701" s="57">
        <v>46722</v>
      </c>
      <c r="F701" s="65">
        <v>994387.95149999997</v>
      </c>
    </row>
    <row r="702" spans="1:6" s="16" customFormat="1" ht="11.25" customHeight="1" x14ac:dyDescent="0.2">
      <c r="A702" s="46" t="s">
        <v>2972</v>
      </c>
      <c r="B702" s="62">
        <v>3000000</v>
      </c>
      <c r="C702" s="55">
        <v>5</v>
      </c>
      <c r="D702" s="56">
        <v>52932</v>
      </c>
      <c r="E702" s="57">
        <v>52932</v>
      </c>
      <c r="F702" s="65">
        <v>3078087.0490000001</v>
      </c>
    </row>
    <row r="703" spans="1:6" s="16" customFormat="1" ht="11.25" customHeight="1" x14ac:dyDescent="0.2">
      <c r="A703" s="46" t="s">
        <v>504</v>
      </c>
      <c r="B703" s="62">
        <v>1735000</v>
      </c>
      <c r="C703" s="55">
        <v>3</v>
      </c>
      <c r="D703" s="56">
        <v>49400</v>
      </c>
      <c r="E703" s="57">
        <v>49400</v>
      </c>
      <c r="F703" s="65">
        <v>1726884.6059999999</v>
      </c>
    </row>
    <row r="704" spans="1:6" s="16" customFormat="1" ht="11.25" customHeight="1" x14ac:dyDescent="0.2">
      <c r="A704" s="46" t="s">
        <v>2973</v>
      </c>
      <c r="B704" s="62">
        <v>3355000</v>
      </c>
      <c r="C704" s="55">
        <v>4.375</v>
      </c>
      <c r="D704" s="56">
        <v>52322</v>
      </c>
      <c r="E704" s="57">
        <v>52322</v>
      </c>
      <c r="F704" s="65">
        <v>3318656.2017999999</v>
      </c>
    </row>
    <row r="705" spans="1:6" s="16" customFormat="1" ht="11.25" customHeight="1" x14ac:dyDescent="0.2">
      <c r="A705" s="46" t="s">
        <v>505</v>
      </c>
      <c r="B705" s="62">
        <v>3400000</v>
      </c>
      <c r="C705" s="55">
        <v>3.375</v>
      </c>
      <c r="D705" s="56">
        <v>49706</v>
      </c>
      <c r="E705" s="57">
        <v>49706</v>
      </c>
      <c r="F705" s="65">
        <v>3365611.2431000001</v>
      </c>
    </row>
    <row r="706" spans="1:6" s="16" customFormat="1" ht="11.25" customHeight="1" x14ac:dyDescent="0.2">
      <c r="A706" s="46" t="s">
        <v>2680</v>
      </c>
      <c r="B706" s="62">
        <v>500000</v>
      </c>
      <c r="C706" s="55">
        <v>5</v>
      </c>
      <c r="D706" s="56">
        <v>52657</v>
      </c>
      <c r="E706" s="57">
        <v>52657</v>
      </c>
      <c r="F706" s="65">
        <v>542965</v>
      </c>
    </row>
    <row r="707" spans="1:6" s="16" customFormat="1" ht="11.25" customHeight="1" x14ac:dyDescent="0.2">
      <c r="A707" s="46" t="s">
        <v>2349</v>
      </c>
      <c r="B707" s="62">
        <v>2500000</v>
      </c>
      <c r="C707" s="55">
        <v>3.226</v>
      </c>
      <c r="D707" s="56">
        <v>50966</v>
      </c>
      <c r="E707" s="57">
        <v>50966</v>
      </c>
      <c r="F707" s="65">
        <v>2500000</v>
      </c>
    </row>
    <row r="708" spans="1:6" s="16" customFormat="1" ht="11.25" customHeight="1" x14ac:dyDescent="0.2">
      <c r="A708" s="46" t="s">
        <v>506</v>
      </c>
      <c r="B708" s="62">
        <v>3520000</v>
      </c>
      <c r="C708" s="55">
        <v>3.5</v>
      </c>
      <c r="D708" s="56">
        <v>49902</v>
      </c>
      <c r="E708" s="57">
        <v>49902</v>
      </c>
      <c r="F708" s="65">
        <v>3513953.1386000002</v>
      </c>
    </row>
    <row r="709" spans="1:6" s="16" customFormat="1" ht="11.25" customHeight="1" x14ac:dyDescent="0.2">
      <c r="A709" s="46" t="s">
        <v>507</v>
      </c>
      <c r="B709" s="62">
        <v>1000000</v>
      </c>
      <c r="C709" s="55">
        <v>4</v>
      </c>
      <c r="D709" s="56">
        <v>49461</v>
      </c>
      <c r="E709" s="57">
        <v>49461</v>
      </c>
      <c r="F709" s="65">
        <v>1028141.5338</v>
      </c>
    </row>
    <row r="710" spans="1:6" s="16" customFormat="1" ht="11.25" customHeight="1" x14ac:dyDescent="0.2">
      <c r="A710" s="46" t="s">
        <v>507</v>
      </c>
      <c r="B710" s="62">
        <v>1500000</v>
      </c>
      <c r="C710" s="55">
        <v>4</v>
      </c>
      <c r="D710" s="56">
        <v>49096</v>
      </c>
      <c r="E710" s="57">
        <v>49096</v>
      </c>
      <c r="F710" s="65">
        <v>1542980.2102000001</v>
      </c>
    </row>
    <row r="711" spans="1:6" s="16" customFormat="1" ht="11.25" customHeight="1" x14ac:dyDescent="0.2">
      <c r="A711" s="46" t="s">
        <v>508</v>
      </c>
      <c r="B711" s="62">
        <v>2175000</v>
      </c>
      <c r="C711" s="55">
        <v>4</v>
      </c>
      <c r="D711" s="56">
        <v>47453</v>
      </c>
      <c r="E711" s="57">
        <v>47453</v>
      </c>
      <c r="F711" s="65">
        <v>2191293.3191</v>
      </c>
    </row>
    <row r="712" spans="1:6" s="16" customFormat="1" ht="11.25" customHeight="1" x14ac:dyDescent="0.2">
      <c r="A712" s="46" t="s">
        <v>509</v>
      </c>
      <c r="B712" s="62">
        <v>6490000</v>
      </c>
      <c r="C712" s="55">
        <v>4</v>
      </c>
      <c r="D712" s="56">
        <v>50161</v>
      </c>
      <c r="E712" s="57">
        <v>50161</v>
      </c>
      <c r="F712" s="65">
        <v>6620225.8635</v>
      </c>
    </row>
    <row r="713" spans="1:6" s="16" customFormat="1" ht="11.25" customHeight="1" x14ac:dyDescent="0.2">
      <c r="A713" s="46" t="s">
        <v>509</v>
      </c>
      <c r="B713" s="62">
        <v>3000000</v>
      </c>
      <c r="C713" s="55">
        <v>3</v>
      </c>
      <c r="D713" s="56">
        <v>48700</v>
      </c>
      <c r="E713" s="57">
        <v>48700</v>
      </c>
      <c r="F713" s="65">
        <v>3000000</v>
      </c>
    </row>
    <row r="714" spans="1:6" s="16" customFormat="1" ht="11.25" customHeight="1" x14ac:dyDescent="0.2">
      <c r="A714" s="46" t="s">
        <v>510</v>
      </c>
      <c r="B714" s="62">
        <v>4040000</v>
      </c>
      <c r="C714" s="55">
        <v>3.5</v>
      </c>
      <c r="D714" s="56">
        <v>49628</v>
      </c>
      <c r="E714" s="57">
        <v>49628</v>
      </c>
      <c r="F714" s="65">
        <v>4040000</v>
      </c>
    </row>
    <row r="715" spans="1:6" s="16" customFormat="1" ht="11.25" customHeight="1" x14ac:dyDescent="0.2">
      <c r="A715" s="46" t="s">
        <v>2451</v>
      </c>
      <c r="B715" s="62">
        <v>2055000</v>
      </c>
      <c r="C715" s="55">
        <v>3</v>
      </c>
      <c r="D715" s="56">
        <v>51850</v>
      </c>
      <c r="E715" s="57">
        <v>51850</v>
      </c>
      <c r="F715" s="65">
        <v>2143826.7878</v>
      </c>
    </row>
    <row r="716" spans="1:6" s="16" customFormat="1" ht="11.25" customHeight="1" x14ac:dyDescent="0.2">
      <c r="A716" s="46" t="s">
        <v>511</v>
      </c>
      <c r="B716" s="62">
        <v>5000000</v>
      </c>
      <c r="C716" s="55">
        <v>4</v>
      </c>
      <c r="D716" s="56">
        <v>45870</v>
      </c>
      <c r="E716" s="57">
        <v>45870</v>
      </c>
      <c r="F716" s="65">
        <v>5034241.4192000004</v>
      </c>
    </row>
    <row r="717" spans="1:6" s="16" customFormat="1" ht="11.25" customHeight="1" x14ac:dyDescent="0.2">
      <c r="A717" s="46" t="s">
        <v>512</v>
      </c>
      <c r="B717" s="62">
        <v>5000000</v>
      </c>
      <c r="C717" s="55">
        <v>3.5</v>
      </c>
      <c r="D717" s="56">
        <v>47696</v>
      </c>
      <c r="E717" s="57">
        <v>47696</v>
      </c>
      <c r="F717" s="65">
        <v>4921704.5399000002</v>
      </c>
    </row>
    <row r="718" spans="1:6" s="16" customFormat="1" ht="11.25" customHeight="1" x14ac:dyDescent="0.2">
      <c r="A718" s="46" t="s">
        <v>1738</v>
      </c>
      <c r="B718" s="62">
        <v>700000</v>
      </c>
      <c r="C718" s="55">
        <v>3.4409999999999998</v>
      </c>
      <c r="D718" s="56">
        <v>50679</v>
      </c>
      <c r="E718" s="57">
        <v>50679</v>
      </c>
      <c r="F718" s="65">
        <v>700000</v>
      </c>
    </row>
    <row r="719" spans="1:6" s="16" customFormat="1" ht="11.25" customHeight="1" x14ac:dyDescent="0.2">
      <c r="A719" s="46" t="s">
        <v>1718</v>
      </c>
      <c r="B719" s="62">
        <v>645000</v>
      </c>
      <c r="C719" s="55">
        <v>4</v>
      </c>
      <c r="D719" s="56">
        <v>51471</v>
      </c>
      <c r="E719" s="57">
        <v>51471</v>
      </c>
      <c r="F719" s="65">
        <v>692071.1716</v>
      </c>
    </row>
    <row r="720" spans="1:6" s="16" customFormat="1" ht="11.25" customHeight="1" x14ac:dyDescent="0.2">
      <c r="A720" s="46" t="s">
        <v>513</v>
      </c>
      <c r="B720" s="62">
        <v>500000</v>
      </c>
      <c r="C720" s="55">
        <v>5</v>
      </c>
      <c r="D720" s="56">
        <v>47423</v>
      </c>
      <c r="E720" s="57">
        <v>47423</v>
      </c>
      <c r="F720" s="65">
        <v>507107.30680000002</v>
      </c>
    </row>
    <row r="721" spans="1:6" s="16" customFormat="1" ht="11.25" customHeight="1" x14ac:dyDescent="0.2">
      <c r="A721" s="46" t="s">
        <v>514</v>
      </c>
      <c r="B721" s="62">
        <v>1300000</v>
      </c>
      <c r="C721" s="55">
        <v>3</v>
      </c>
      <c r="D721" s="56">
        <v>48731</v>
      </c>
      <c r="E721" s="57">
        <v>48731</v>
      </c>
      <c r="F721" s="65">
        <v>1300000</v>
      </c>
    </row>
    <row r="722" spans="1:6" s="16" customFormat="1" ht="11.25" customHeight="1" x14ac:dyDescent="0.2">
      <c r="A722" s="46" t="s">
        <v>515</v>
      </c>
      <c r="B722" s="62">
        <v>4510000</v>
      </c>
      <c r="C722" s="55">
        <v>3.25</v>
      </c>
      <c r="D722" s="56">
        <v>48061</v>
      </c>
      <c r="E722" s="57">
        <v>48061</v>
      </c>
      <c r="F722" s="65">
        <v>4492381.0223000003</v>
      </c>
    </row>
    <row r="723" spans="1:6" s="16" customFormat="1" ht="11.25" customHeight="1" x14ac:dyDescent="0.2">
      <c r="A723" s="46" t="s">
        <v>516</v>
      </c>
      <c r="B723" s="62">
        <v>575000</v>
      </c>
      <c r="C723" s="55">
        <v>4</v>
      </c>
      <c r="D723" s="56">
        <v>49035</v>
      </c>
      <c r="E723" s="57">
        <v>49035</v>
      </c>
      <c r="F723" s="65">
        <v>582406.42330000002</v>
      </c>
    </row>
    <row r="724" spans="1:6" s="16" customFormat="1" ht="11.25" customHeight="1" x14ac:dyDescent="0.2">
      <c r="A724" s="46" t="s">
        <v>516</v>
      </c>
      <c r="B724" s="62">
        <v>750000</v>
      </c>
      <c r="C724" s="55">
        <v>4</v>
      </c>
      <c r="D724" s="56">
        <v>48670</v>
      </c>
      <c r="E724" s="57">
        <v>48670</v>
      </c>
      <c r="F724" s="65">
        <v>760777.97660000005</v>
      </c>
    </row>
    <row r="725" spans="1:6" s="16" customFormat="1" ht="11.25" customHeight="1" x14ac:dyDescent="0.2">
      <c r="A725" s="46" t="s">
        <v>517</v>
      </c>
      <c r="B725" s="62">
        <v>2180000</v>
      </c>
      <c r="C725" s="55">
        <v>3</v>
      </c>
      <c r="D725" s="56">
        <v>47515</v>
      </c>
      <c r="E725" s="57">
        <v>47515</v>
      </c>
      <c r="F725" s="65">
        <v>2180000</v>
      </c>
    </row>
    <row r="726" spans="1:6" s="16" customFormat="1" ht="11.25" customHeight="1" x14ac:dyDescent="0.2">
      <c r="A726" s="46" t="s">
        <v>518</v>
      </c>
      <c r="B726" s="62">
        <v>5325000</v>
      </c>
      <c r="C726" s="55">
        <v>3</v>
      </c>
      <c r="D726" s="56">
        <v>50131</v>
      </c>
      <c r="E726" s="57">
        <v>50131</v>
      </c>
      <c r="F726" s="65">
        <v>5268190.2046999997</v>
      </c>
    </row>
    <row r="727" spans="1:6" s="16" customFormat="1" ht="11.25" customHeight="1" x14ac:dyDescent="0.2">
      <c r="A727" s="46" t="s">
        <v>3124</v>
      </c>
      <c r="B727" s="62">
        <v>1000000</v>
      </c>
      <c r="C727" s="55">
        <v>5</v>
      </c>
      <c r="D727" s="56">
        <v>52458</v>
      </c>
      <c r="E727" s="57">
        <v>52458</v>
      </c>
      <c r="F727" s="65">
        <v>1068322.254</v>
      </c>
    </row>
    <row r="728" spans="1:6" s="16" customFormat="1" ht="11.25" customHeight="1" x14ac:dyDescent="0.2">
      <c r="A728" s="46" t="s">
        <v>519</v>
      </c>
      <c r="B728" s="62">
        <v>3120000</v>
      </c>
      <c r="C728" s="55">
        <v>5</v>
      </c>
      <c r="D728" s="56">
        <v>48427</v>
      </c>
      <c r="E728" s="57">
        <v>48427</v>
      </c>
      <c r="F728" s="65">
        <v>3179292.9629000002</v>
      </c>
    </row>
    <row r="729" spans="1:6" s="16" customFormat="1" ht="11.25" customHeight="1" x14ac:dyDescent="0.2">
      <c r="A729" s="46" t="s">
        <v>520</v>
      </c>
      <c r="B729" s="62">
        <v>1000000</v>
      </c>
      <c r="C729" s="55">
        <v>4</v>
      </c>
      <c r="D729" s="56">
        <v>49614</v>
      </c>
      <c r="E729" s="57">
        <v>49614</v>
      </c>
      <c r="F729" s="65">
        <v>1024481.0728</v>
      </c>
    </row>
    <row r="730" spans="1:6" s="16" customFormat="1" ht="11.25" customHeight="1" x14ac:dyDescent="0.2">
      <c r="A730" s="46" t="s">
        <v>521</v>
      </c>
      <c r="B730" s="62">
        <v>1000000</v>
      </c>
      <c r="C730" s="55">
        <v>5</v>
      </c>
      <c r="D730" s="56">
        <v>49796</v>
      </c>
      <c r="E730" s="57">
        <v>49796</v>
      </c>
      <c r="F730" s="65">
        <v>1038730.0764</v>
      </c>
    </row>
    <row r="731" spans="1:6" s="16" customFormat="1" ht="11.25" customHeight="1" x14ac:dyDescent="0.2">
      <c r="A731" s="46" t="s">
        <v>521</v>
      </c>
      <c r="B731" s="62">
        <v>1000000</v>
      </c>
      <c r="C731" s="55">
        <v>5</v>
      </c>
      <c r="D731" s="56">
        <v>48335</v>
      </c>
      <c r="E731" s="57">
        <v>48335</v>
      </c>
      <c r="F731" s="65">
        <v>1033129.0494</v>
      </c>
    </row>
    <row r="732" spans="1:6" s="16" customFormat="1" ht="11.25" customHeight="1" x14ac:dyDescent="0.2">
      <c r="A732" s="46" t="s">
        <v>1689</v>
      </c>
      <c r="B732" s="62">
        <v>3000000</v>
      </c>
      <c r="C732" s="55">
        <v>3</v>
      </c>
      <c r="D732" s="56">
        <v>50632</v>
      </c>
      <c r="E732" s="57">
        <v>50632</v>
      </c>
      <c r="F732" s="65">
        <v>3023288.0033</v>
      </c>
    </row>
    <row r="733" spans="1:6" s="16" customFormat="1" ht="11.25" customHeight="1" x14ac:dyDescent="0.2">
      <c r="A733" s="46" t="s">
        <v>522</v>
      </c>
      <c r="B733" s="62">
        <v>1195000</v>
      </c>
      <c r="C733" s="55">
        <v>3.125</v>
      </c>
      <c r="D733" s="56">
        <v>49888</v>
      </c>
      <c r="E733" s="57">
        <v>49888</v>
      </c>
      <c r="F733" s="65">
        <v>1178676.0507</v>
      </c>
    </row>
    <row r="734" spans="1:6" s="16" customFormat="1" ht="11.25" customHeight="1" x14ac:dyDescent="0.2">
      <c r="A734" s="46" t="s">
        <v>523</v>
      </c>
      <c r="B734" s="62">
        <v>2500000</v>
      </c>
      <c r="C734" s="55">
        <v>3.25</v>
      </c>
      <c r="D734" s="56">
        <v>46935</v>
      </c>
      <c r="E734" s="57">
        <v>46935</v>
      </c>
      <c r="F734" s="65">
        <v>2503041.5052</v>
      </c>
    </row>
    <row r="735" spans="1:6" s="16" customFormat="1" ht="11.25" customHeight="1" x14ac:dyDescent="0.2">
      <c r="A735" s="46" t="s">
        <v>523</v>
      </c>
      <c r="B735" s="62">
        <v>5000000</v>
      </c>
      <c r="C735" s="55">
        <v>3</v>
      </c>
      <c r="D735" s="56">
        <v>49857</v>
      </c>
      <c r="E735" s="57">
        <v>49857</v>
      </c>
      <c r="F735" s="65">
        <v>4919072.0860000001</v>
      </c>
    </row>
    <row r="736" spans="1:6" s="16" customFormat="1" ht="11.25" customHeight="1" x14ac:dyDescent="0.2">
      <c r="A736" s="46" t="s">
        <v>524</v>
      </c>
      <c r="B736" s="62">
        <v>6355000</v>
      </c>
      <c r="C736" s="55">
        <v>3.5</v>
      </c>
      <c r="D736" s="56">
        <v>49522</v>
      </c>
      <c r="E736" s="57">
        <v>49522</v>
      </c>
      <c r="F736" s="65">
        <v>6314216.0829999996</v>
      </c>
    </row>
    <row r="737" spans="1:6" s="16" customFormat="1" ht="11.25" customHeight="1" x14ac:dyDescent="0.2">
      <c r="A737" s="46" t="s">
        <v>525</v>
      </c>
      <c r="B737" s="62">
        <v>1000000</v>
      </c>
      <c r="C737" s="55">
        <v>4</v>
      </c>
      <c r="D737" s="56">
        <v>48792</v>
      </c>
      <c r="E737" s="57">
        <v>48792</v>
      </c>
      <c r="F737" s="65">
        <v>1002182.3416</v>
      </c>
    </row>
    <row r="738" spans="1:6" s="16" customFormat="1" ht="11.25" customHeight="1" x14ac:dyDescent="0.2">
      <c r="A738" s="46" t="s">
        <v>526</v>
      </c>
      <c r="B738" s="62">
        <v>740000</v>
      </c>
      <c r="C738" s="55">
        <v>3.5</v>
      </c>
      <c r="D738" s="56">
        <v>47362</v>
      </c>
      <c r="E738" s="57">
        <v>47362</v>
      </c>
      <c r="F738" s="65">
        <v>741010.6202</v>
      </c>
    </row>
    <row r="739" spans="1:6" s="16" customFormat="1" ht="11.25" customHeight="1" x14ac:dyDescent="0.2">
      <c r="A739" s="46" t="s">
        <v>527</v>
      </c>
      <c r="B739" s="62">
        <v>1500000</v>
      </c>
      <c r="C739" s="55">
        <v>3.25</v>
      </c>
      <c r="D739" s="56">
        <v>45870</v>
      </c>
      <c r="E739" s="57">
        <v>45870</v>
      </c>
      <c r="F739" s="65">
        <v>1499034.2553000001</v>
      </c>
    </row>
    <row r="740" spans="1:6" s="16" customFormat="1" ht="11.25" customHeight="1" x14ac:dyDescent="0.2">
      <c r="A740" s="46" t="s">
        <v>527</v>
      </c>
      <c r="B740" s="62">
        <v>1000000</v>
      </c>
      <c r="C740" s="55">
        <v>3.375</v>
      </c>
      <c r="D740" s="56">
        <v>46235</v>
      </c>
      <c r="E740" s="57">
        <v>46235</v>
      </c>
      <c r="F740" s="65">
        <v>998780.43310000002</v>
      </c>
    </row>
    <row r="741" spans="1:6" s="16" customFormat="1" ht="11.25" customHeight="1" x14ac:dyDescent="0.2">
      <c r="A741" s="46" t="s">
        <v>528</v>
      </c>
      <c r="B741" s="62">
        <v>2560000</v>
      </c>
      <c r="C741" s="55">
        <v>3.5</v>
      </c>
      <c r="D741" s="56">
        <v>47696</v>
      </c>
      <c r="E741" s="57">
        <v>47696</v>
      </c>
      <c r="F741" s="65">
        <v>2518476.4328999999</v>
      </c>
    </row>
    <row r="742" spans="1:6" s="16" customFormat="1" ht="11.25" customHeight="1" x14ac:dyDescent="0.2">
      <c r="A742" s="46" t="s">
        <v>528</v>
      </c>
      <c r="B742" s="62">
        <v>2245000</v>
      </c>
      <c r="C742" s="55">
        <v>3.5</v>
      </c>
      <c r="D742" s="56">
        <v>47331</v>
      </c>
      <c r="E742" s="57">
        <v>47331</v>
      </c>
      <c r="F742" s="65">
        <v>2224467.1298000002</v>
      </c>
    </row>
    <row r="743" spans="1:6" s="16" customFormat="1" ht="11.25" customHeight="1" x14ac:dyDescent="0.2">
      <c r="A743" s="46" t="s">
        <v>1835</v>
      </c>
      <c r="B743" s="62">
        <v>2000000</v>
      </c>
      <c r="C743" s="55">
        <v>3.3769999999999998</v>
      </c>
      <c r="D743" s="56">
        <v>51349</v>
      </c>
      <c r="E743" s="57">
        <v>51349</v>
      </c>
      <c r="F743" s="65">
        <v>2000000</v>
      </c>
    </row>
    <row r="744" spans="1:6" s="16" customFormat="1" ht="11.25" customHeight="1" x14ac:dyDescent="0.2">
      <c r="A744" s="46" t="s">
        <v>529</v>
      </c>
      <c r="B744" s="62">
        <v>1205000</v>
      </c>
      <c r="C744" s="55">
        <v>3.25</v>
      </c>
      <c r="D744" s="56">
        <v>48823</v>
      </c>
      <c r="E744" s="57">
        <v>48823</v>
      </c>
      <c r="F744" s="65">
        <v>1213647.9221000001</v>
      </c>
    </row>
    <row r="745" spans="1:6" s="16" customFormat="1" ht="11.25" customHeight="1" x14ac:dyDescent="0.2">
      <c r="A745" s="46" t="s">
        <v>530</v>
      </c>
      <c r="B745" s="62">
        <v>1500000</v>
      </c>
      <c r="C745" s="55">
        <v>4</v>
      </c>
      <c r="D745" s="56">
        <v>45870</v>
      </c>
      <c r="E745" s="57">
        <v>45870</v>
      </c>
      <c r="F745" s="65">
        <v>1519269.0072000001</v>
      </c>
    </row>
    <row r="746" spans="1:6" s="16" customFormat="1" ht="11.25" customHeight="1" x14ac:dyDescent="0.2">
      <c r="A746" s="46" t="s">
        <v>2115</v>
      </c>
      <c r="B746" s="62">
        <v>1000000</v>
      </c>
      <c r="C746" s="55">
        <v>4</v>
      </c>
      <c r="D746" s="56">
        <v>51349</v>
      </c>
      <c r="E746" s="57">
        <v>51349</v>
      </c>
      <c r="F746" s="65">
        <v>1076580.4802999999</v>
      </c>
    </row>
    <row r="747" spans="1:6" s="16" customFormat="1" ht="11.25" customHeight="1" x14ac:dyDescent="0.2">
      <c r="A747" s="46" t="s">
        <v>1739</v>
      </c>
      <c r="B747" s="62">
        <v>800000</v>
      </c>
      <c r="C747" s="55">
        <v>3.4510000000000001</v>
      </c>
      <c r="D747" s="56">
        <v>51075</v>
      </c>
      <c r="E747" s="57">
        <v>51075</v>
      </c>
      <c r="F747" s="65">
        <v>800000</v>
      </c>
    </row>
    <row r="748" spans="1:6" s="16" customFormat="1" ht="11.25" customHeight="1" x14ac:dyDescent="0.2">
      <c r="A748" s="46" t="s">
        <v>2520</v>
      </c>
      <c r="B748" s="62">
        <v>600000</v>
      </c>
      <c r="C748" s="55">
        <v>3</v>
      </c>
      <c r="D748" s="56">
        <v>51850</v>
      </c>
      <c r="E748" s="57">
        <v>51850</v>
      </c>
      <c r="F748" s="65">
        <v>619399.7513</v>
      </c>
    </row>
    <row r="749" spans="1:6" s="16" customFormat="1" ht="11.25" customHeight="1" x14ac:dyDescent="0.2">
      <c r="A749" s="46" t="s">
        <v>1968</v>
      </c>
      <c r="B749" s="62">
        <v>4000000</v>
      </c>
      <c r="C749" s="55">
        <v>3</v>
      </c>
      <c r="D749" s="56">
        <v>49706</v>
      </c>
      <c r="E749" s="57">
        <v>49706</v>
      </c>
      <c r="F749" s="65">
        <v>4010984.2633000002</v>
      </c>
    </row>
    <row r="750" spans="1:6" s="16" customFormat="1" ht="11.25" customHeight="1" x14ac:dyDescent="0.2">
      <c r="A750" s="46" t="s">
        <v>1897</v>
      </c>
      <c r="B750" s="62">
        <v>2235000</v>
      </c>
      <c r="C750" s="55">
        <v>4</v>
      </c>
      <c r="D750" s="56">
        <v>51471</v>
      </c>
      <c r="E750" s="57">
        <v>51471</v>
      </c>
      <c r="F750" s="65">
        <v>2332520.6762999999</v>
      </c>
    </row>
    <row r="751" spans="1:6" s="16" customFormat="1" ht="11.25" customHeight="1" x14ac:dyDescent="0.2">
      <c r="A751" s="46" t="s">
        <v>531</v>
      </c>
      <c r="B751" s="62">
        <v>1575000</v>
      </c>
      <c r="C751" s="55">
        <v>3</v>
      </c>
      <c r="D751" s="56">
        <v>46600</v>
      </c>
      <c r="E751" s="57">
        <v>46600</v>
      </c>
      <c r="F751" s="65">
        <v>1565095.1795999999</v>
      </c>
    </row>
    <row r="752" spans="1:6" s="16" customFormat="1" ht="11.25" customHeight="1" x14ac:dyDescent="0.2">
      <c r="A752" s="46" t="s">
        <v>1527</v>
      </c>
      <c r="B752" s="62">
        <v>4085000</v>
      </c>
      <c r="C752" s="55">
        <v>4.47</v>
      </c>
      <c r="D752" s="56">
        <v>48731</v>
      </c>
      <c r="E752" s="57">
        <v>48731</v>
      </c>
      <c r="F752" s="65">
        <v>4069624.1482000002</v>
      </c>
    </row>
    <row r="753" spans="1:6" s="16" customFormat="1" ht="11.25" customHeight="1" x14ac:dyDescent="0.2">
      <c r="A753" s="46" t="s">
        <v>532</v>
      </c>
      <c r="B753" s="62">
        <v>5225000</v>
      </c>
      <c r="C753" s="55">
        <v>3.5</v>
      </c>
      <c r="D753" s="56">
        <v>47665</v>
      </c>
      <c r="E753" s="57">
        <v>47665</v>
      </c>
      <c r="F753" s="65">
        <v>5207582.1054999996</v>
      </c>
    </row>
    <row r="754" spans="1:6" s="16" customFormat="1" ht="11.25" customHeight="1" x14ac:dyDescent="0.2">
      <c r="A754" s="46" t="s">
        <v>533</v>
      </c>
      <c r="B754" s="62">
        <v>1025000</v>
      </c>
      <c r="C754" s="55">
        <v>3</v>
      </c>
      <c r="D754" s="56">
        <v>45505</v>
      </c>
      <c r="E754" s="57">
        <v>45505</v>
      </c>
      <c r="F754" s="65">
        <v>1009271.4906</v>
      </c>
    </row>
    <row r="755" spans="1:6" s="16" customFormat="1" ht="11.25" customHeight="1" x14ac:dyDescent="0.2">
      <c r="A755" s="46" t="s">
        <v>2116</v>
      </c>
      <c r="B755" s="62">
        <v>1300000</v>
      </c>
      <c r="C755" s="55">
        <v>3</v>
      </c>
      <c r="D755" s="56">
        <v>51349</v>
      </c>
      <c r="E755" s="57">
        <v>51349</v>
      </c>
      <c r="F755" s="65">
        <v>1367449.9032000001</v>
      </c>
    </row>
    <row r="756" spans="1:6" s="16" customFormat="1" ht="11.25" customHeight="1" x14ac:dyDescent="0.2">
      <c r="A756" s="46" t="s">
        <v>534</v>
      </c>
      <c r="B756" s="62">
        <v>1000000</v>
      </c>
      <c r="C756" s="55">
        <v>4</v>
      </c>
      <c r="D756" s="56">
        <v>47150</v>
      </c>
      <c r="E756" s="57">
        <v>47150</v>
      </c>
      <c r="F756" s="65">
        <v>1000000</v>
      </c>
    </row>
    <row r="757" spans="1:6" s="16" customFormat="1" ht="11.25" customHeight="1" x14ac:dyDescent="0.2">
      <c r="A757" s="46" t="s">
        <v>1778</v>
      </c>
      <c r="B757" s="62">
        <v>1500000</v>
      </c>
      <c r="C757" s="55">
        <v>4</v>
      </c>
      <c r="D757" s="56">
        <v>51471</v>
      </c>
      <c r="E757" s="57">
        <v>51471</v>
      </c>
      <c r="F757" s="65">
        <v>1607373.9820999999</v>
      </c>
    </row>
    <row r="758" spans="1:6" s="16" customFormat="1" ht="11.25" customHeight="1" x14ac:dyDescent="0.2">
      <c r="A758" s="46" t="s">
        <v>535</v>
      </c>
      <c r="B758" s="62">
        <v>1580000</v>
      </c>
      <c r="C758" s="55">
        <v>3</v>
      </c>
      <c r="D758" s="56">
        <v>49249</v>
      </c>
      <c r="E758" s="57">
        <v>49249</v>
      </c>
      <c r="F758" s="65">
        <v>1571510.1540000001</v>
      </c>
    </row>
    <row r="759" spans="1:6" s="16" customFormat="1" ht="11.25" customHeight="1" x14ac:dyDescent="0.2">
      <c r="A759" s="46" t="s">
        <v>3245</v>
      </c>
      <c r="B759" s="62">
        <v>1275000</v>
      </c>
      <c r="C759" s="55">
        <v>4.25</v>
      </c>
      <c r="D759" s="56">
        <v>54667</v>
      </c>
      <c r="E759" s="57">
        <v>54667</v>
      </c>
      <c r="F759" s="65">
        <v>1259330.25</v>
      </c>
    </row>
    <row r="760" spans="1:6" s="16" customFormat="1" ht="11.25" customHeight="1" x14ac:dyDescent="0.2">
      <c r="A760" s="46" t="s">
        <v>536</v>
      </c>
      <c r="B760" s="62">
        <v>1000000</v>
      </c>
      <c r="C760" s="55">
        <v>4</v>
      </c>
      <c r="D760" s="56">
        <v>48122</v>
      </c>
      <c r="E760" s="57">
        <v>48122</v>
      </c>
      <c r="F760" s="65">
        <v>1077175.2688</v>
      </c>
    </row>
    <row r="761" spans="1:6" s="16" customFormat="1" ht="11.25" customHeight="1" x14ac:dyDescent="0.2">
      <c r="A761" s="46" t="s">
        <v>536</v>
      </c>
      <c r="B761" s="62">
        <v>1500000</v>
      </c>
      <c r="C761" s="55">
        <v>4</v>
      </c>
      <c r="D761" s="56">
        <v>48853</v>
      </c>
      <c r="E761" s="57">
        <v>48853</v>
      </c>
      <c r="F761" s="65">
        <v>1520039.1889</v>
      </c>
    </row>
    <row r="762" spans="1:6" s="16" customFormat="1" ht="11.25" customHeight="1" x14ac:dyDescent="0.2">
      <c r="A762" s="46" t="s">
        <v>1690</v>
      </c>
      <c r="B762" s="62">
        <v>1130000</v>
      </c>
      <c r="C762" s="55">
        <v>3</v>
      </c>
      <c r="D762" s="56">
        <v>50451</v>
      </c>
      <c r="E762" s="57">
        <v>50451</v>
      </c>
      <c r="F762" s="65">
        <v>1135069.3143</v>
      </c>
    </row>
    <row r="763" spans="1:6" s="16" customFormat="1" ht="11.25" customHeight="1" x14ac:dyDescent="0.2">
      <c r="A763" s="46" t="s">
        <v>537</v>
      </c>
      <c r="B763" s="62">
        <v>2000000</v>
      </c>
      <c r="C763" s="55">
        <v>4</v>
      </c>
      <c r="D763" s="56">
        <v>47178</v>
      </c>
      <c r="E763" s="57">
        <v>47178</v>
      </c>
      <c r="F763" s="65">
        <v>2013588.9719</v>
      </c>
    </row>
    <row r="764" spans="1:6" s="16" customFormat="1" ht="11.25" customHeight="1" x14ac:dyDescent="0.2">
      <c r="A764" s="46" t="s">
        <v>538</v>
      </c>
      <c r="B764" s="62">
        <v>3060000</v>
      </c>
      <c r="C764" s="55">
        <v>4</v>
      </c>
      <c r="D764" s="56">
        <v>45901</v>
      </c>
      <c r="E764" s="57">
        <v>45901</v>
      </c>
      <c r="F764" s="65">
        <v>3085951.3549000002</v>
      </c>
    </row>
    <row r="765" spans="1:6" s="16" customFormat="1" ht="11.25" customHeight="1" x14ac:dyDescent="0.2">
      <c r="A765" s="46" t="s">
        <v>2711</v>
      </c>
      <c r="B765" s="62">
        <v>2235000</v>
      </c>
      <c r="C765" s="55">
        <v>4</v>
      </c>
      <c r="D765" s="56">
        <v>49644</v>
      </c>
      <c r="E765" s="57">
        <v>49644</v>
      </c>
      <c r="F765" s="65">
        <v>2253609.9347000001</v>
      </c>
    </row>
    <row r="766" spans="1:6" s="16" customFormat="1" ht="11.25" customHeight="1" x14ac:dyDescent="0.2">
      <c r="A766" s="46" t="s">
        <v>539</v>
      </c>
      <c r="B766" s="62">
        <v>1885000</v>
      </c>
      <c r="C766" s="55">
        <v>3.5</v>
      </c>
      <c r="D766" s="56">
        <v>48245</v>
      </c>
      <c r="E766" s="57">
        <v>48245</v>
      </c>
      <c r="F766" s="65">
        <v>1869691.7763</v>
      </c>
    </row>
    <row r="767" spans="1:6" s="16" customFormat="1" ht="11.25" customHeight="1" x14ac:dyDescent="0.2">
      <c r="A767" s="46" t="s">
        <v>539</v>
      </c>
      <c r="B767" s="62">
        <v>1610000</v>
      </c>
      <c r="C767" s="55">
        <v>3.25</v>
      </c>
      <c r="D767" s="56">
        <v>47150</v>
      </c>
      <c r="E767" s="57">
        <v>47150</v>
      </c>
      <c r="F767" s="65">
        <v>1600635.2052</v>
      </c>
    </row>
    <row r="768" spans="1:6" s="16" customFormat="1" ht="11.25" customHeight="1" x14ac:dyDescent="0.2">
      <c r="A768" s="46" t="s">
        <v>2778</v>
      </c>
      <c r="B768" s="62">
        <v>1285000</v>
      </c>
      <c r="C768" s="55">
        <v>4.5</v>
      </c>
      <c r="D768" s="56">
        <v>50649</v>
      </c>
      <c r="E768" s="57">
        <v>50649</v>
      </c>
      <c r="F768" s="65">
        <v>1287445.8688999999</v>
      </c>
    </row>
    <row r="769" spans="1:6" s="16" customFormat="1" ht="11.25" customHeight="1" x14ac:dyDescent="0.2">
      <c r="A769" s="46" t="s">
        <v>2778</v>
      </c>
      <c r="B769" s="62">
        <v>1170000</v>
      </c>
      <c r="C769" s="55">
        <v>4.5</v>
      </c>
      <c r="D769" s="56">
        <v>51014</v>
      </c>
      <c r="E769" s="57">
        <v>51014</v>
      </c>
      <c r="F769" s="65">
        <v>1170000</v>
      </c>
    </row>
    <row r="770" spans="1:6" s="16" customFormat="1" ht="11.25" customHeight="1" x14ac:dyDescent="0.2">
      <c r="A770" s="46" t="s">
        <v>2778</v>
      </c>
      <c r="B770" s="62">
        <v>1400000</v>
      </c>
      <c r="C770" s="55">
        <v>4.5</v>
      </c>
      <c r="D770" s="56">
        <v>51380</v>
      </c>
      <c r="E770" s="57">
        <v>51380</v>
      </c>
      <c r="F770" s="65">
        <v>1391834.3293000001</v>
      </c>
    </row>
    <row r="771" spans="1:6" s="16" customFormat="1" ht="11.25" customHeight="1" x14ac:dyDescent="0.2">
      <c r="A771" s="46" t="s">
        <v>540</v>
      </c>
      <c r="B771" s="62">
        <v>1480000</v>
      </c>
      <c r="C771" s="55">
        <v>3</v>
      </c>
      <c r="D771" s="56">
        <v>46966</v>
      </c>
      <c r="E771" s="57">
        <v>46966</v>
      </c>
      <c r="F771" s="65">
        <v>1464546.6525000001</v>
      </c>
    </row>
    <row r="772" spans="1:6" s="16" customFormat="1" ht="11.25" customHeight="1" x14ac:dyDescent="0.2">
      <c r="A772" s="46" t="s">
        <v>541</v>
      </c>
      <c r="B772" s="62">
        <v>1420000</v>
      </c>
      <c r="C772" s="55">
        <v>3.25</v>
      </c>
      <c r="D772" s="56">
        <v>47088</v>
      </c>
      <c r="E772" s="57">
        <v>47088</v>
      </c>
      <c r="F772" s="65">
        <v>1409172.8547</v>
      </c>
    </row>
    <row r="773" spans="1:6" s="16" customFormat="1" ht="11.25" customHeight="1" x14ac:dyDescent="0.2">
      <c r="A773" s="46" t="s">
        <v>541</v>
      </c>
      <c r="B773" s="62">
        <v>1545000</v>
      </c>
      <c r="C773" s="55">
        <v>3.375</v>
      </c>
      <c r="D773" s="56">
        <v>47818</v>
      </c>
      <c r="E773" s="57">
        <v>47818</v>
      </c>
      <c r="F773" s="65">
        <v>1530636.5932</v>
      </c>
    </row>
    <row r="774" spans="1:6" s="16" customFormat="1" ht="11.25" customHeight="1" x14ac:dyDescent="0.2">
      <c r="A774" s="46" t="s">
        <v>1740</v>
      </c>
      <c r="B774" s="62">
        <v>1100000</v>
      </c>
      <c r="C774" s="55">
        <v>3</v>
      </c>
      <c r="D774" s="56">
        <v>50375</v>
      </c>
      <c r="E774" s="57">
        <v>50375</v>
      </c>
      <c r="F774" s="65">
        <v>1100000</v>
      </c>
    </row>
    <row r="775" spans="1:6" s="16" customFormat="1" ht="11.25" customHeight="1" x14ac:dyDescent="0.2">
      <c r="A775" s="46" t="s">
        <v>3183</v>
      </c>
      <c r="B775" s="62">
        <v>605000</v>
      </c>
      <c r="C775" s="55">
        <v>4.25</v>
      </c>
      <c r="D775" s="56">
        <v>54332</v>
      </c>
      <c r="E775" s="57">
        <v>54332</v>
      </c>
      <c r="F775" s="65">
        <v>593183.20649999997</v>
      </c>
    </row>
    <row r="776" spans="1:6" s="16" customFormat="1" ht="11.25" customHeight="1" x14ac:dyDescent="0.2">
      <c r="A776" s="46" t="s">
        <v>3184</v>
      </c>
      <c r="B776" s="62">
        <v>1305000</v>
      </c>
      <c r="C776" s="55">
        <v>4.25</v>
      </c>
      <c r="D776" s="56">
        <v>52458</v>
      </c>
      <c r="E776" s="57">
        <v>52458</v>
      </c>
      <c r="F776" s="65">
        <v>1271275.2379000001</v>
      </c>
    </row>
    <row r="777" spans="1:6" s="16" customFormat="1" ht="11.25" customHeight="1" x14ac:dyDescent="0.2">
      <c r="A777" s="46" t="s">
        <v>3246</v>
      </c>
      <c r="B777" s="62">
        <v>1000000</v>
      </c>
      <c r="C777" s="55">
        <v>4.25</v>
      </c>
      <c r="D777" s="56">
        <v>52793</v>
      </c>
      <c r="E777" s="57">
        <v>52793</v>
      </c>
      <c r="F777" s="65">
        <v>1000000</v>
      </c>
    </row>
    <row r="778" spans="1:6" s="16" customFormat="1" ht="11.25" customHeight="1" x14ac:dyDescent="0.2">
      <c r="A778" s="46" t="s">
        <v>542</v>
      </c>
      <c r="B778" s="62">
        <v>1205000</v>
      </c>
      <c r="C778" s="55">
        <v>4</v>
      </c>
      <c r="D778" s="56">
        <v>49279</v>
      </c>
      <c r="E778" s="57">
        <v>49279</v>
      </c>
      <c r="F778" s="65">
        <v>1217716.4771</v>
      </c>
    </row>
    <row r="779" spans="1:6" s="16" customFormat="1" ht="11.25" customHeight="1" x14ac:dyDescent="0.2">
      <c r="A779" s="46" t="s">
        <v>543</v>
      </c>
      <c r="B779" s="62">
        <v>500000</v>
      </c>
      <c r="C779" s="55">
        <v>4</v>
      </c>
      <c r="D779" s="56">
        <v>49644</v>
      </c>
      <c r="E779" s="57">
        <v>49644</v>
      </c>
      <c r="F779" s="65">
        <v>514860.92950000003</v>
      </c>
    </row>
    <row r="780" spans="1:6" s="16" customFormat="1" ht="11.25" customHeight="1" x14ac:dyDescent="0.2">
      <c r="A780" s="46" t="s">
        <v>544</v>
      </c>
      <c r="B780" s="62">
        <v>2000000</v>
      </c>
      <c r="C780" s="55">
        <v>4</v>
      </c>
      <c r="D780" s="56">
        <v>49644</v>
      </c>
      <c r="E780" s="57">
        <v>49644</v>
      </c>
      <c r="F780" s="65">
        <v>2036433.0379000001</v>
      </c>
    </row>
    <row r="781" spans="1:6" s="16" customFormat="1" ht="11.25" customHeight="1" x14ac:dyDescent="0.2">
      <c r="A781" s="46" t="s">
        <v>2974</v>
      </c>
      <c r="B781" s="62">
        <v>1270000</v>
      </c>
      <c r="C781" s="55">
        <v>5</v>
      </c>
      <c r="D781" s="56">
        <v>53083</v>
      </c>
      <c r="E781" s="57">
        <v>53083</v>
      </c>
      <c r="F781" s="65">
        <v>1343112.743</v>
      </c>
    </row>
    <row r="782" spans="1:6" s="16" customFormat="1" ht="11.25" customHeight="1" x14ac:dyDescent="0.2">
      <c r="A782" s="46" t="s">
        <v>1898</v>
      </c>
      <c r="B782" s="62">
        <v>845000</v>
      </c>
      <c r="C782" s="55">
        <v>3</v>
      </c>
      <c r="D782" s="56">
        <v>49583</v>
      </c>
      <c r="E782" s="57">
        <v>49583</v>
      </c>
      <c r="F782" s="65">
        <v>851544.57530000003</v>
      </c>
    </row>
    <row r="783" spans="1:6" s="16" customFormat="1" ht="11.25" customHeight="1" x14ac:dyDescent="0.2">
      <c r="A783" s="46" t="s">
        <v>545</v>
      </c>
      <c r="B783" s="62">
        <v>1135000</v>
      </c>
      <c r="C783" s="55">
        <v>5</v>
      </c>
      <c r="D783" s="56">
        <v>45450</v>
      </c>
      <c r="E783" s="57">
        <v>45450</v>
      </c>
      <c r="F783" s="65">
        <v>1136824.983</v>
      </c>
    </row>
    <row r="784" spans="1:6" s="16" customFormat="1" ht="11.25" customHeight="1" x14ac:dyDescent="0.2">
      <c r="A784" s="46" t="s">
        <v>546</v>
      </c>
      <c r="B784" s="62">
        <v>10385000</v>
      </c>
      <c r="C784" s="55">
        <v>3.5</v>
      </c>
      <c r="D784" s="56">
        <v>48245</v>
      </c>
      <c r="E784" s="57">
        <v>48245</v>
      </c>
      <c r="F784" s="65">
        <v>10496056.629699999</v>
      </c>
    </row>
    <row r="785" spans="1:6" s="16" customFormat="1" ht="11.25" customHeight="1" x14ac:dyDescent="0.2">
      <c r="A785" s="46" t="s">
        <v>547</v>
      </c>
      <c r="B785" s="62">
        <v>1015000</v>
      </c>
      <c r="C785" s="55">
        <v>3</v>
      </c>
      <c r="D785" s="56">
        <v>49249</v>
      </c>
      <c r="E785" s="57">
        <v>49249</v>
      </c>
      <c r="F785" s="65">
        <v>1005934.1132</v>
      </c>
    </row>
    <row r="786" spans="1:6" s="16" customFormat="1" ht="11.25" customHeight="1" x14ac:dyDescent="0.2">
      <c r="A786" s="46" t="s">
        <v>2607</v>
      </c>
      <c r="B786" s="62">
        <v>1425000</v>
      </c>
      <c r="C786" s="55">
        <v>2.35</v>
      </c>
      <c r="D786" s="56">
        <v>51714</v>
      </c>
      <c r="E786" s="57">
        <v>51714</v>
      </c>
      <c r="F786" s="65">
        <v>1425000</v>
      </c>
    </row>
    <row r="787" spans="1:6" s="16" customFormat="1" ht="11.25" customHeight="1" x14ac:dyDescent="0.2">
      <c r="A787" s="46" t="s">
        <v>2950</v>
      </c>
      <c r="B787" s="62">
        <v>1000000</v>
      </c>
      <c r="C787" s="55">
        <v>4</v>
      </c>
      <c r="D787" s="56">
        <v>49902</v>
      </c>
      <c r="E787" s="57">
        <v>49902</v>
      </c>
      <c r="F787" s="65">
        <v>1028694.7163</v>
      </c>
    </row>
    <row r="788" spans="1:6" s="16" customFormat="1" ht="11.25" customHeight="1" x14ac:dyDescent="0.2">
      <c r="A788" s="46" t="s">
        <v>3055</v>
      </c>
      <c r="B788" s="62">
        <v>1335000</v>
      </c>
      <c r="C788" s="55">
        <v>4.25</v>
      </c>
      <c r="D788" s="56">
        <v>53997</v>
      </c>
      <c r="E788" s="57">
        <v>53997</v>
      </c>
      <c r="F788" s="65">
        <v>1317236.0836</v>
      </c>
    </row>
    <row r="789" spans="1:6" s="16" customFormat="1" ht="11.25" customHeight="1" x14ac:dyDescent="0.2">
      <c r="A789" s="46" t="s">
        <v>548</v>
      </c>
      <c r="B789" s="62">
        <v>1500000</v>
      </c>
      <c r="C789" s="55">
        <v>3</v>
      </c>
      <c r="D789" s="56">
        <v>47088</v>
      </c>
      <c r="E789" s="57">
        <v>47088</v>
      </c>
      <c r="F789" s="65">
        <v>1500000</v>
      </c>
    </row>
    <row r="790" spans="1:6" s="16" customFormat="1" ht="11.25" customHeight="1" x14ac:dyDescent="0.2">
      <c r="A790" s="46" t="s">
        <v>549</v>
      </c>
      <c r="B790" s="62">
        <v>1315000</v>
      </c>
      <c r="C790" s="55">
        <v>3.55</v>
      </c>
      <c r="D790" s="56">
        <v>49279</v>
      </c>
      <c r="E790" s="57">
        <v>49279</v>
      </c>
      <c r="F790" s="65">
        <v>1315000</v>
      </c>
    </row>
    <row r="791" spans="1:6" s="16" customFormat="1" ht="11.25" customHeight="1" x14ac:dyDescent="0.2">
      <c r="A791" s="46" t="s">
        <v>3247</v>
      </c>
      <c r="B791" s="62">
        <v>1250000</v>
      </c>
      <c r="C791" s="55">
        <v>5</v>
      </c>
      <c r="D791" s="56">
        <v>52597</v>
      </c>
      <c r="E791" s="57">
        <v>52597</v>
      </c>
      <c r="F791" s="65">
        <v>1323067.8896999999</v>
      </c>
    </row>
    <row r="792" spans="1:6" s="16" customFormat="1" ht="11.25" customHeight="1" x14ac:dyDescent="0.2">
      <c r="A792" s="46" t="s">
        <v>551</v>
      </c>
      <c r="B792" s="62">
        <v>4335000</v>
      </c>
      <c r="C792" s="55">
        <v>4</v>
      </c>
      <c r="D792" s="56">
        <v>50072</v>
      </c>
      <c r="E792" s="57">
        <v>50072</v>
      </c>
      <c r="F792" s="65">
        <v>4373985.9873000002</v>
      </c>
    </row>
    <row r="793" spans="1:6" s="16" customFormat="1" ht="11.25" customHeight="1" x14ac:dyDescent="0.2">
      <c r="A793" s="46" t="s">
        <v>551</v>
      </c>
      <c r="B793" s="62">
        <v>1930000</v>
      </c>
      <c r="C793" s="55">
        <v>4</v>
      </c>
      <c r="D793" s="56">
        <v>49341</v>
      </c>
      <c r="E793" s="57">
        <v>49341</v>
      </c>
      <c r="F793" s="65">
        <v>1930000</v>
      </c>
    </row>
    <row r="794" spans="1:6" s="16" customFormat="1" ht="11.25" customHeight="1" x14ac:dyDescent="0.2">
      <c r="A794" s="46" t="s">
        <v>1899</v>
      </c>
      <c r="B794" s="62">
        <v>820000</v>
      </c>
      <c r="C794" s="55">
        <v>3</v>
      </c>
      <c r="D794" s="56">
        <v>50679</v>
      </c>
      <c r="E794" s="57">
        <v>50679</v>
      </c>
      <c r="F794" s="65">
        <v>820704.08570000005</v>
      </c>
    </row>
    <row r="795" spans="1:6" s="16" customFormat="1" ht="11.25" customHeight="1" x14ac:dyDescent="0.2">
      <c r="A795" s="46" t="s">
        <v>552</v>
      </c>
      <c r="B795" s="62">
        <v>1750000</v>
      </c>
      <c r="C795" s="55">
        <v>4</v>
      </c>
      <c r="D795" s="56">
        <v>46054</v>
      </c>
      <c r="E795" s="57">
        <v>46054</v>
      </c>
      <c r="F795" s="65">
        <v>1772106.3407999999</v>
      </c>
    </row>
    <row r="796" spans="1:6" s="16" customFormat="1" ht="11.25" customHeight="1" x14ac:dyDescent="0.2">
      <c r="A796" s="46" t="s">
        <v>553</v>
      </c>
      <c r="B796" s="62">
        <v>1000000</v>
      </c>
      <c r="C796" s="55">
        <v>3.3</v>
      </c>
      <c r="D796" s="56">
        <v>50072</v>
      </c>
      <c r="E796" s="57">
        <v>50072</v>
      </c>
      <c r="F796" s="65">
        <v>1000000</v>
      </c>
    </row>
    <row r="797" spans="1:6" s="16" customFormat="1" ht="11.25" customHeight="1" x14ac:dyDescent="0.2">
      <c r="A797" s="46" t="s">
        <v>2975</v>
      </c>
      <c r="B797" s="62">
        <v>3000000</v>
      </c>
      <c r="C797" s="55">
        <v>5.25</v>
      </c>
      <c r="D797" s="56">
        <v>52291</v>
      </c>
      <c r="E797" s="57">
        <v>52291</v>
      </c>
      <c r="F797" s="65">
        <v>3161218.1979999999</v>
      </c>
    </row>
    <row r="798" spans="1:6" s="16" customFormat="1" ht="11.25" customHeight="1" x14ac:dyDescent="0.2">
      <c r="A798" s="46" t="s">
        <v>1528</v>
      </c>
      <c r="B798" s="62">
        <v>1265000</v>
      </c>
      <c r="C798" s="55">
        <v>5</v>
      </c>
      <c r="D798" s="56">
        <v>48990</v>
      </c>
      <c r="E798" s="57">
        <v>48990</v>
      </c>
      <c r="F798" s="65">
        <v>1328892.3378000001</v>
      </c>
    </row>
    <row r="799" spans="1:6" s="16" customFormat="1" ht="11.25" customHeight="1" x14ac:dyDescent="0.2">
      <c r="A799" s="46" t="s">
        <v>2976</v>
      </c>
      <c r="B799" s="62">
        <v>2000000</v>
      </c>
      <c r="C799" s="55">
        <v>4</v>
      </c>
      <c r="D799" s="56">
        <v>52322</v>
      </c>
      <c r="E799" s="57">
        <v>52322</v>
      </c>
      <c r="F799" s="65">
        <v>1958241.4465000001</v>
      </c>
    </row>
    <row r="800" spans="1:6" s="16" customFormat="1" ht="11.25" customHeight="1" x14ac:dyDescent="0.2">
      <c r="A800" s="46" t="s">
        <v>554</v>
      </c>
      <c r="B800" s="62">
        <v>3000000</v>
      </c>
      <c r="C800" s="55">
        <v>3</v>
      </c>
      <c r="D800" s="56">
        <v>47150</v>
      </c>
      <c r="E800" s="57">
        <v>47150</v>
      </c>
      <c r="F800" s="65">
        <v>2976699.0249000001</v>
      </c>
    </row>
    <row r="801" spans="1:6" s="16" customFormat="1" ht="11.25" customHeight="1" x14ac:dyDescent="0.2">
      <c r="A801" s="46" t="s">
        <v>555</v>
      </c>
      <c r="B801" s="62">
        <v>1000000</v>
      </c>
      <c r="C801" s="55">
        <v>4</v>
      </c>
      <c r="D801" s="56">
        <v>49888</v>
      </c>
      <c r="E801" s="57">
        <v>49888</v>
      </c>
      <c r="F801" s="65">
        <v>1030201.1603</v>
      </c>
    </row>
    <row r="802" spans="1:6" s="16" customFormat="1" ht="11.25" customHeight="1" x14ac:dyDescent="0.2">
      <c r="A802" s="46" t="s">
        <v>3185</v>
      </c>
      <c r="B802" s="62">
        <v>1125000</v>
      </c>
      <c r="C802" s="55">
        <v>5</v>
      </c>
      <c r="D802" s="56">
        <v>52505</v>
      </c>
      <c r="E802" s="57">
        <v>52505</v>
      </c>
      <c r="F802" s="65">
        <v>1159223.0795</v>
      </c>
    </row>
    <row r="803" spans="1:6" s="16" customFormat="1" ht="11.25" customHeight="1" x14ac:dyDescent="0.2">
      <c r="A803" s="46" t="s">
        <v>2779</v>
      </c>
      <c r="B803" s="62">
        <v>8290000</v>
      </c>
      <c r="C803" s="55">
        <v>4</v>
      </c>
      <c r="D803" s="56">
        <v>49919</v>
      </c>
      <c r="E803" s="57">
        <v>49919</v>
      </c>
      <c r="F803" s="65">
        <v>8252773.3328</v>
      </c>
    </row>
    <row r="804" spans="1:6" s="16" customFormat="1" ht="11.25" customHeight="1" x14ac:dyDescent="0.2">
      <c r="A804" s="46" t="s">
        <v>557</v>
      </c>
      <c r="B804" s="62">
        <v>1000000</v>
      </c>
      <c r="C804" s="55">
        <v>4</v>
      </c>
      <c r="D804" s="56">
        <v>49279</v>
      </c>
      <c r="E804" s="57">
        <v>49279</v>
      </c>
      <c r="F804" s="65">
        <v>1016426.059</v>
      </c>
    </row>
    <row r="805" spans="1:6" s="16" customFormat="1" ht="11.25" customHeight="1" x14ac:dyDescent="0.2">
      <c r="A805" s="46" t="s">
        <v>558</v>
      </c>
      <c r="B805" s="62">
        <v>290000</v>
      </c>
      <c r="C805" s="55">
        <v>4</v>
      </c>
      <c r="D805" s="56">
        <v>45566</v>
      </c>
      <c r="E805" s="57">
        <v>45566</v>
      </c>
      <c r="F805" s="65">
        <v>291204.78600000002</v>
      </c>
    </row>
    <row r="806" spans="1:6" s="16" customFormat="1" ht="11.25" customHeight="1" x14ac:dyDescent="0.2">
      <c r="A806" s="46" t="s">
        <v>558</v>
      </c>
      <c r="B806" s="62">
        <v>275000</v>
      </c>
      <c r="C806" s="55">
        <v>4</v>
      </c>
      <c r="D806" s="56">
        <v>45566</v>
      </c>
      <c r="E806" s="57">
        <v>45566</v>
      </c>
      <c r="F806" s="65">
        <v>276332.8847</v>
      </c>
    </row>
    <row r="807" spans="1:6" s="16" customFormat="1" ht="11.25" customHeight="1" x14ac:dyDescent="0.2">
      <c r="A807" s="46" t="s">
        <v>558</v>
      </c>
      <c r="B807" s="62">
        <v>790000</v>
      </c>
      <c r="C807" s="55">
        <v>4</v>
      </c>
      <c r="D807" s="56">
        <v>47027</v>
      </c>
      <c r="E807" s="57">
        <v>47027</v>
      </c>
      <c r="F807" s="65">
        <v>793282.00320000004</v>
      </c>
    </row>
    <row r="808" spans="1:6" s="16" customFormat="1" ht="11.25" customHeight="1" x14ac:dyDescent="0.2">
      <c r="A808" s="46" t="s">
        <v>558</v>
      </c>
      <c r="B808" s="62">
        <v>760000</v>
      </c>
      <c r="C808" s="55">
        <v>4</v>
      </c>
      <c r="D808" s="56">
        <v>46661</v>
      </c>
      <c r="E808" s="57">
        <v>46661</v>
      </c>
      <c r="F808" s="65">
        <v>763683.60849999997</v>
      </c>
    </row>
    <row r="809" spans="1:6" s="16" customFormat="1" ht="11.25" customHeight="1" x14ac:dyDescent="0.2">
      <c r="A809" s="46" t="s">
        <v>559</v>
      </c>
      <c r="B809" s="62">
        <v>2105000</v>
      </c>
      <c r="C809" s="55">
        <v>3</v>
      </c>
      <c r="D809" s="56">
        <v>48183</v>
      </c>
      <c r="E809" s="57">
        <v>48183</v>
      </c>
      <c r="F809" s="65">
        <v>2038970.7875000001</v>
      </c>
    </row>
    <row r="810" spans="1:6" s="16" customFormat="1" ht="11.25" customHeight="1" x14ac:dyDescent="0.2">
      <c r="A810" s="46" t="s">
        <v>560</v>
      </c>
      <c r="B810" s="62">
        <v>5000000</v>
      </c>
      <c r="C810" s="55">
        <v>4</v>
      </c>
      <c r="D810" s="56">
        <v>49369</v>
      </c>
      <c r="E810" s="57">
        <v>49369</v>
      </c>
      <c r="F810" s="65">
        <v>5029519.8081999999</v>
      </c>
    </row>
    <row r="811" spans="1:6" s="16" customFormat="1" ht="11.25" customHeight="1" x14ac:dyDescent="0.2">
      <c r="A811" s="46" t="s">
        <v>561</v>
      </c>
      <c r="B811" s="62">
        <v>2140000</v>
      </c>
      <c r="C811" s="55">
        <v>5</v>
      </c>
      <c r="D811" s="56">
        <v>45901</v>
      </c>
      <c r="E811" s="57">
        <v>45901</v>
      </c>
      <c r="F811" s="65">
        <v>2200958.1830000002</v>
      </c>
    </row>
    <row r="812" spans="1:6" s="16" customFormat="1" ht="11.25" customHeight="1" x14ac:dyDescent="0.2">
      <c r="A812" s="46" t="s">
        <v>562</v>
      </c>
      <c r="B812" s="62">
        <v>1730000</v>
      </c>
      <c r="C812" s="55">
        <v>4</v>
      </c>
      <c r="D812" s="56">
        <v>50086</v>
      </c>
      <c r="E812" s="57">
        <v>50086</v>
      </c>
      <c r="F812" s="65">
        <v>1756553.1679</v>
      </c>
    </row>
    <row r="813" spans="1:6" s="16" customFormat="1" ht="11.25" customHeight="1" x14ac:dyDescent="0.2">
      <c r="A813" s="46" t="s">
        <v>563</v>
      </c>
      <c r="B813" s="62">
        <v>4650000</v>
      </c>
      <c r="C813" s="55">
        <v>3</v>
      </c>
      <c r="D813" s="56">
        <v>48670</v>
      </c>
      <c r="E813" s="57">
        <v>48670</v>
      </c>
      <c r="F813" s="65">
        <v>4650000</v>
      </c>
    </row>
    <row r="814" spans="1:6" s="16" customFormat="1" ht="11.25" customHeight="1" x14ac:dyDescent="0.2">
      <c r="A814" s="46" t="s">
        <v>564</v>
      </c>
      <c r="B814" s="62">
        <v>3710000</v>
      </c>
      <c r="C814" s="55">
        <v>4</v>
      </c>
      <c r="D814" s="56">
        <v>47088</v>
      </c>
      <c r="E814" s="57">
        <v>47088</v>
      </c>
      <c r="F814" s="65">
        <v>3770651.9249999998</v>
      </c>
    </row>
    <row r="815" spans="1:6" s="16" customFormat="1" ht="11.25" customHeight="1" x14ac:dyDescent="0.2">
      <c r="A815" s="46" t="s">
        <v>565</v>
      </c>
      <c r="B815" s="62">
        <v>400000</v>
      </c>
      <c r="C815" s="55">
        <v>3.25</v>
      </c>
      <c r="D815" s="56">
        <v>46113</v>
      </c>
      <c r="E815" s="57">
        <v>46113</v>
      </c>
      <c r="F815" s="65">
        <v>397758.84659999999</v>
      </c>
    </row>
    <row r="816" spans="1:6" s="16" customFormat="1" ht="11.25" customHeight="1" x14ac:dyDescent="0.2">
      <c r="A816" s="46" t="s">
        <v>566</v>
      </c>
      <c r="B816" s="62">
        <v>1300000</v>
      </c>
      <c r="C816" s="55">
        <v>5</v>
      </c>
      <c r="D816" s="56">
        <v>46997</v>
      </c>
      <c r="E816" s="57">
        <v>46997</v>
      </c>
      <c r="F816" s="65">
        <v>1309950.4066999999</v>
      </c>
    </row>
    <row r="817" spans="1:6" s="16" customFormat="1" ht="11.25" customHeight="1" x14ac:dyDescent="0.2">
      <c r="A817" s="46" t="s">
        <v>2117</v>
      </c>
      <c r="B817" s="62">
        <v>1210000</v>
      </c>
      <c r="C817" s="55">
        <v>2</v>
      </c>
      <c r="D817" s="56">
        <v>50041</v>
      </c>
      <c r="E817" s="57">
        <v>50041</v>
      </c>
      <c r="F817" s="65">
        <v>1181876.5489000001</v>
      </c>
    </row>
    <row r="818" spans="1:6" s="16" customFormat="1" ht="11.25" customHeight="1" x14ac:dyDescent="0.2">
      <c r="A818" s="46" t="s">
        <v>2117</v>
      </c>
      <c r="B818" s="62">
        <v>1000000</v>
      </c>
      <c r="C818" s="55">
        <v>2.125</v>
      </c>
      <c r="D818" s="56">
        <v>50406</v>
      </c>
      <c r="E818" s="57">
        <v>50406</v>
      </c>
      <c r="F818" s="65">
        <v>985258.15170000005</v>
      </c>
    </row>
    <row r="819" spans="1:6" s="16" customFormat="1" ht="11.25" customHeight="1" x14ac:dyDescent="0.2">
      <c r="A819" s="46" t="s">
        <v>1477</v>
      </c>
      <c r="B819" s="62">
        <v>2685000</v>
      </c>
      <c r="C819" s="55">
        <v>4</v>
      </c>
      <c r="D819" s="56">
        <v>48183</v>
      </c>
      <c r="E819" s="57">
        <v>48183</v>
      </c>
      <c r="F819" s="65">
        <v>2685000</v>
      </c>
    </row>
    <row r="820" spans="1:6" s="16" customFormat="1" ht="11.25" customHeight="1" x14ac:dyDescent="0.2">
      <c r="A820" s="46" t="s">
        <v>1477</v>
      </c>
      <c r="B820" s="62">
        <v>1895000</v>
      </c>
      <c r="C820" s="55">
        <v>4</v>
      </c>
      <c r="D820" s="56">
        <v>49644</v>
      </c>
      <c r="E820" s="57">
        <v>49644</v>
      </c>
      <c r="F820" s="65">
        <v>1913812.8983</v>
      </c>
    </row>
    <row r="821" spans="1:6" s="16" customFormat="1" ht="11.25" customHeight="1" x14ac:dyDescent="0.2">
      <c r="A821" s="46" t="s">
        <v>567</v>
      </c>
      <c r="B821" s="62">
        <v>1500000</v>
      </c>
      <c r="C821" s="55">
        <v>3.5</v>
      </c>
      <c r="D821" s="56">
        <v>47300</v>
      </c>
      <c r="E821" s="57">
        <v>47300</v>
      </c>
      <c r="F821" s="65">
        <v>1500627.4929</v>
      </c>
    </row>
    <row r="822" spans="1:6" s="16" customFormat="1" ht="11.25" customHeight="1" x14ac:dyDescent="0.2">
      <c r="A822" s="46" t="s">
        <v>2712</v>
      </c>
      <c r="B822" s="62">
        <v>750000</v>
      </c>
      <c r="C822" s="55">
        <v>4</v>
      </c>
      <c r="D822" s="56">
        <v>50802</v>
      </c>
      <c r="E822" s="57">
        <v>50802</v>
      </c>
      <c r="F822" s="65">
        <v>750000</v>
      </c>
    </row>
    <row r="823" spans="1:6" s="16" customFormat="1" ht="11.25" customHeight="1" x14ac:dyDescent="0.2">
      <c r="A823" s="46" t="s">
        <v>176</v>
      </c>
      <c r="B823" s="62">
        <v>5000000</v>
      </c>
      <c r="C823" s="55">
        <v>5</v>
      </c>
      <c r="D823" s="56">
        <v>49888</v>
      </c>
      <c r="E823" s="57">
        <v>49888</v>
      </c>
      <c r="F823" s="65">
        <v>5125024.1889000004</v>
      </c>
    </row>
    <row r="824" spans="1:6" s="16" customFormat="1" ht="11.25" customHeight="1" x14ac:dyDescent="0.2">
      <c r="A824" s="46" t="s">
        <v>176</v>
      </c>
      <c r="B824" s="62">
        <v>1350000</v>
      </c>
      <c r="C824" s="55">
        <v>4</v>
      </c>
      <c r="D824" s="56">
        <v>49888</v>
      </c>
      <c r="E824" s="57">
        <v>49888</v>
      </c>
      <c r="F824" s="65">
        <v>1384775.7522</v>
      </c>
    </row>
    <row r="825" spans="1:6" s="16" customFormat="1" ht="11.25" customHeight="1" x14ac:dyDescent="0.2">
      <c r="A825" s="46" t="s">
        <v>568</v>
      </c>
      <c r="B825" s="62">
        <v>1000000</v>
      </c>
      <c r="C825" s="55">
        <v>4</v>
      </c>
      <c r="D825" s="56">
        <v>46722</v>
      </c>
      <c r="E825" s="57">
        <v>46722</v>
      </c>
      <c r="F825" s="65">
        <v>1001378.7223</v>
      </c>
    </row>
    <row r="826" spans="1:6" s="16" customFormat="1" ht="11.25" customHeight="1" x14ac:dyDescent="0.2">
      <c r="A826" s="46" t="s">
        <v>1208</v>
      </c>
      <c r="B826" s="62">
        <v>2905000</v>
      </c>
      <c r="C826" s="55">
        <v>3</v>
      </c>
      <c r="D826" s="56">
        <v>49644</v>
      </c>
      <c r="E826" s="57">
        <v>49644</v>
      </c>
      <c r="F826" s="65">
        <v>2975687.2042</v>
      </c>
    </row>
    <row r="827" spans="1:6" s="16" customFormat="1" ht="11.25" customHeight="1" x14ac:dyDescent="0.2">
      <c r="A827" s="46" t="s">
        <v>2780</v>
      </c>
      <c r="B827" s="62">
        <v>1860000</v>
      </c>
      <c r="C827" s="55">
        <v>4</v>
      </c>
      <c r="D827" s="56">
        <v>50479</v>
      </c>
      <c r="E827" s="57">
        <v>50479</v>
      </c>
      <c r="F827" s="65">
        <v>1879103.8970000001</v>
      </c>
    </row>
    <row r="828" spans="1:6" s="16" customFormat="1" ht="11.25" customHeight="1" x14ac:dyDescent="0.2">
      <c r="A828" s="46" t="s">
        <v>2780</v>
      </c>
      <c r="B828" s="62">
        <v>1395000</v>
      </c>
      <c r="C828" s="55">
        <v>4</v>
      </c>
      <c r="D828" s="56">
        <v>50114</v>
      </c>
      <c r="E828" s="57">
        <v>50114</v>
      </c>
      <c r="F828" s="65">
        <v>1418905.5157000001</v>
      </c>
    </row>
    <row r="829" spans="1:6" s="16" customFormat="1" ht="11.25" customHeight="1" x14ac:dyDescent="0.2">
      <c r="A829" s="46" t="s">
        <v>569</v>
      </c>
      <c r="B829" s="62">
        <v>1750000</v>
      </c>
      <c r="C829" s="55">
        <v>4</v>
      </c>
      <c r="D829" s="56">
        <v>47696</v>
      </c>
      <c r="E829" s="57">
        <v>47696</v>
      </c>
      <c r="F829" s="65">
        <v>1754791.2788</v>
      </c>
    </row>
    <row r="830" spans="1:6" s="16" customFormat="1" ht="11.25" customHeight="1" x14ac:dyDescent="0.2">
      <c r="A830" s="46" t="s">
        <v>569</v>
      </c>
      <c r="B830" s="62">
        <v>2645000</v>
      </c>
      <c r="C830" s="55">
        <v>3</v>
      </c>
      <c r="D830" s="56">
        <v>48427</v>
      </c>
      <c r="E830" s="57">
        <v>48427</v>
      </c>
      <c r="F830" s="65">
        <v>2645000</v>
      </c>
    </row>
    <row r="831" spans="1:6" s="16" customFormat="1" ht="11.25" customHeight="1" x14ac:dyDescent="0.2">
      <c r="A831" s="46" t="s">
        <v>2713</v>
      </c>
      <c r="B831" s="62">
        <v>835000</v>
      </c>
      <c r="C831" s="55">
        <v>4</v>
      </c>
      <c r="D831" s="56">
        <v>50175</v>
      </c>
      <c r="E831" s="57">
        <v>50175</v>
      </c>
      <c r="F831" s="65">
        <v>839498.14789999998</v>
      </c>
    </row>
    <row r="832" spans="1:6" s="16" customFormat="1" ht="11.25" customHeight="1" x14ac:dyDescent="0.2">
      <c r="A832" s="46" t="s">
        <v>2713</v>
      </c>
      <c r="B832" s="62">
        <v>860000</v>
      </c>
      <c r="C832" s="55">
        <v>4</v>
      </c>
      <c r="D832" s="56">
        <v>49810</v>
      </c>
      <c r="E832" s="57">
        <v>49810</v>
      </c>
      <c r="F832" s="65">
        <v>869307.04040000006</v>
      </c>
    </row>
    <row r="833" spans="1:6" s="16" customFormat="1" ht="11.25" customHeight="1" x14ac:dyDescent="0.2">
      <c r="A833" s="46" t="s">
        <v>570</v>
      </c>
      <c r="B833" s="62">
        <v>1025000</v>
      </c>
      <c r="C833" s="55">
        <v>5</v>
      </c>
      <c r="D833" s="56">
        <v>45870</v>
      </c>
      <c r="E833" s="57">
        <v>45870</v>
      </c>
      <c r="F833" s="65">
        <v>1047028.0188</v>
      </c>
    </row>
    <row r="834" spans="1:6" s="16" customFormat="1" ht="11.25" customHeight="1" x14ac:dyDescent="0.2">
      <c r="A834" s="46" t="s">
        <v>570</v>
      </c>
      <c r="B834" s="62">
        <v>1105000</v>
      </c>
      <c r="C834" s="55">
        <v>3.5</v>
      </c>
      <c r="D834" s="56">
        <v>48792</v>
      </c>
      <c r="E834" s="57">
        <v>48792</v>
      </c>
      <c r="F834" s="65">
        <v>1099712.6170000001</v>
      </c>
    </row>
    <row r="835" spans="1:6" s="16" customFormat="1" ht="11.25" customHeight="1" x14ac:dyDescent="0.2">
      <c r="A835" s="46" t="s">
        <v>1607</v>
      </c>
      <c r="B835" s="62">
        <v>3630000</v>
      </c>
      <c r="C835" s="55">
        <v>3</v>
      </c>
      <c r="D835" s="56">
        <v>50100</v>
      </c>
      <c r="E835" s="57">
        <v>50100</v>
      </c>
      <c r="F835" s="65">
        <v>3639939.9413000001</v>
      </c>
    </row>
    <row r="836" spans="1:6" s="16" customFormat="1" ht="11.25" customHeight="1" x14ac:dyDescent="0.2">
      <c r="A836" s="46" t="s">
        <v>1607</v>
      </c>
      <c r="B836" s="62">
        <v>150000</v>
      </c>
      <c r="C836" s="55">
        <v>3</v>
      </c>
      <c r="D836" s="56">
        <v>50100</v>
      </c>
      <c r="E836" s="57">
        <v>50100</v>
      </c>
      <c r="F836" s="65">
        <v>150413.60560000001</v>
      </c>
    </row>
    <row r="837" spans="1:6" s="16" customFormat="1" ht="11.25" customHeight="1" x14ac:dyDescent="0.2">
      <c r="A837" s="46" t="s">
        <v>1607</v>
      </c>
      <c r="B837" s="62">
        <v>450000</v>
      </c>
      <c r="C837" s="55">
        <v>3</v>
      </c>
      <c r="D837" s="56">
        <v>50100</v>
      </c>
      <c r="E837" s="57">
        <v>50100</v>
      </c>
      <c r="F837" s="65">
        <v>451234.61989999999</v>
      </c>
    </row>
    <row r="838" spans="1:6" s="16" customFormat="1" ht="11.25" customHeight="1" x14ac:dyDescent="0.2">
      <c r="A838" s="46" t="s">
        <v>1607</v>
      </c>
      <c r="B838" s="62">
        <v>125000</v>
      </c>
      <c r="C838" s="55">
        <v>3</v>
      </c>
      <c r="D838" s="56">
        <v>50100</v>
      </c>
      <c r="E838" s="57">
        <v>50100</v>
      </c>
      <c r="F838" s="65">
        <v>125344.61569999999</v>
      </c>
    </row>
    <row r="839" spans="1:6" s="16" customFormat="1" ht="11.25" customHeight="1" x14ac:dyDescent="0.2">
      <c r="A839" s="46" t="s">
        <v>571</v>
      </c>
      <c r="B839" s="62">
        <v>3205000</v>
      </c>
      <c r="C839" s="55">
        <v>3.6</v>
      </c>
      <c r="D839" s="56">
        <v>48959</v>
      </c>
      <c r="E839" s="57">
        <v>48959</v>
      </c>
      <c r="F839" s="65">
        <v>3205000</v>
      </c>
    </row>
    <row r="840" spans="1:6" s="16" customFormat="1" ht="11.25" customHeight="1" x14ac:dyDescent="0.2">
      <c r="A840" s="46" t="s">
        <v>2118</v>
      </c>
      <c r="B840" s="62">
        <v>500000</v>
      </c>
      <c r="C840" s="55">
        <v>3</v>
      </c>
      <c r="D840" s="56">
        <v>50740</v>
      </c>
      <c r="E840" s="57">
        <v>50740</v>
      </c>
      <c r="F840" s="65">
        <v>505845.8236</v>
      </c>
    </row>
    <row r="841" spans="1:6" s="16" customFormat="1" ht="11.25" customHeight="1" x14ac:dyDescent="0.2">
      <c r="A841" s="46" t="s">
        <v>572</v>
      </c>
      <c r="B841" s="62">
        <v>1000000</v>
      </c>
      <c r="C841" s="55">
        <v>3.125</v>
      </c>
      <c r="D841" s="56">
        <v>47543</v>
      </c>
      <c r="E841" s="57">
        <v>47543</v>
      </c>
      <c r="F841" s="65">
        <v>991710.47569999995</v>
      </c>
    </row>
    <row r="842" spans="1:6" s="16" customFormat="1" ht="11.25" customHeight="1" x14ac:dyDescent="0.2">
      <c r="A842" s="46" t="s">
        <v>573</v>
      </c>
      <c r="B842" s="62">
        <v>1145000</v>
      </c>
      <c r="C842" s="55">
        <v>5</v>
      </c>
      <c r="D842" s="56">
        <v>47178</v>
      </c>
      <c r="E842" s="57">
        <v>47178</v>
      </c>
      <c r="F842" s="65">
        <v>1163022.2827999999</v>
      </c>
    </row>
    <row r="843" spans="1:6" s="16" customFormat="1" ht="11.25" customHeight="1" x14ac:dyDescent="0.2">
      <c r="A843" s="46" t="s">
        <v>574</v>
      </c>
      <c r="B843" s="62">
        <v>4105000</v>
      </c>
      <c r="C843" s="55">
        <v>3.375</v>
      </c>
      <c r="D843" s="56">
        <v>48639</v>
      </c>
      <c r="E843" s="57">
        <v>48639</v>
      </c>
      <c r="F843" s="65">
        <v>4066067.1110999999</v>
      </c>
    </row>
    <row r="844" spans="1:6" s="16" customFormat="1" ht="11.25" customHeight="1" x14ac:dyDescent="0.2">
      <c r="A844" s="46" t="s">
        <v>575</v>
      </c>
      <c r="B844" s="62">
        <v>2280000</v>
      </c>
      <c r="C844" s="55">
        <v>3.125</v>
      </c>
      <c r="D844" s="56">
        <v>50618</v>
      </c>
      <c r="E844" s="57">
        <v>50618</v>
      </c>
      <c r="F844" s="65">
        <v>2253795.6376999998</v>
      </c>
    </row>
    <row r="845" spans="1:6" s="16" customFormat="1" ht="11.25" customHeight="1" x14ac:dyDescent="0.2">
      <c r="A845" s="46" t="s">
        <v>576</v>
      </c>
      <c r="B845" s="62">
        <v>1705000</v>
      </c>
      <c r="C845" s="55">
        <v>4</v>
      </c>
      <c r="D845" s="56">
        <v>45550</v>
      </c>
      <c r="E845" s="57">
        <v>45550</v>
      </c>
      <c r="F845" s="65">
        <v>1712619.9687999999</v>
      </c>
    </row>
    <row r="846" spans="1:6" s="16" customFormat="1" ht="11.25" customHeight="1" x14ac:dyDescent="0.2">
      <c r="A846" s="46" t="s">
        <v>576</v>
      </c>
      <c r="B846" s="62">
        <v>1000000</v>
      </c>
      <c r="C846" s="55">
        <v>4</v>
      </c>
      <c r="D846" s="56">
        <v>45550</v>
      </c>
      <c r="E846" s="57">
        <v>45550</v>
      </c>
      <c r="F846" s="65">
        <v>1004154.7903</v>
      </c>
    </row>
    <row r="847" spans="1:6" s="16" customFormat="1" ht="11.25" customHeight="1" x14ac:dyDescent="0.2">
      <c r="A847" s="46" t="s">
        <v>2119</v>
      </c>
      <c r="B847" s="62">
        <v>500000</v>
      </c>
      <c r="C847" s="55">
        <v>4</v>
      </c>
      <c r="D847" s="56">
        <v>51227</v>
      </c>
      <c r="E847" s="57">
        <v>51227</v>
      </c>
      <c r="F847" s="65">
        <v>541706.89</v>
      </c>
    </row>
    <row r="848" spans="1:6" s="16" customFormat="1" ht="11.25" customHeight="1" x14ac:dyDescent="0.2">
      <c r="A848" s="46" t="s">
        <v>2119</v>
      </c>
      <c r="B848" s="62">
        <v>500000</v>
      </c>
      <c r="C848" s="55">
        <v>4</v>
      </c>
      <c r="D848" s="56">
        <v>50861</v>
      </c>
      <c r="E848" s="57">
        <v>50861</v>
      </c>
      <c r="F848" s="65">
        <v>542604.74860000005</v>
      </c>
    </row>
    <row r="849" spans="1:6" s="16" customFormat="1" ht="11.25" customHeight="1" x14ac:dyDescent="0.2">
      <c r="A849" s="46" t="s">
        <v>577</v>
      </c>
      <c r="B849" s="62">
        <v>1000000</v>
      </c>
      <c r="C849" s="55">
        <v>4</v>
      </c>
      <c r="D849" s="56">
        <v>47880</v>
      </c>
      <c r="E849" s="57">
        <v>47880</v>
      </c>
      <c r="F849" s="65">
        <v>1006203.5665</v>
      </c>
    </row>
    <row r="850" spans="1:6" s="16" customFormat="1" ht="11.25" customHeight="1" x14ac:dyDescent="0.2">
      <c r="A850" s="46" t="s">
        <v>578</v>
      </c>
      <c r="B850" s="62">
        <v>1545000</v>
      </c>
      <c r="C850" s="55">
        <v>5</v>
      </c>
      <c r="D850" s="56">
        <v>49796</v>
      </c>
      <c r="E850" s="57">
        <v>49796</v>
      </c>
      <c r="F850" s="65">
        <v>1615360.2594999999</v>
      </c>
    </row>
    <row r="851" spans="1:6" s="16" customFormat="1" ht="11.25" customHeight="1" x14ac:dyDescent="0.2">
      <c r="A851" s="46" t="s">
        <v>2608</v>
      </c>
      <c r="B851" s="62">
        <v>1890000</v>
      </c>
      <c r="C851" s="55">
        <v>3.75</v>
      </c>
      <c r="D851" s="56">
        <v>51471</v>
      </c>
      <c r="E851" s="57">
        <v>51471</v>
      </c>
      <c r="F851" s="65">
        <v>1890000</v>
      </c>
    </row>
    <row r="852" spans="1:6" s="16" customFormat="1" ht="11.25" customHeight="1" x14ac:dyDescent="0.2">
      <c r="A852" s="46" t="s">
        <v>579</v>
      </c>
      <c r="B852" s="62">
        <v>950000</v>
      </c>
      <c r="C852" s="55">
        <v>5</v>
      </c>
      <c r="D852" s="56">
        <v>45505</v>
      </c>
      <c r="E852" s="57">
        <v>45505</v>
      </c>
      <c r="F852" s="65">
        <v>955452.18790000002</v>
      </c>
    </row>
    <row r="853" spans="1:6" s="16" customFormat="1" ht="11.25" customHeight="1" x14ac:dyDescent="0.2">
      <c r="A853" s="46" t="s">
        <v>580</v>
      </c>
      <c r="B853" s="62">
        <v>3000000</v>
      </c>
      <c r="C853" s="55">
        <v>3</v>
      </c>
      <c r="D853" s="56">
        <v>49157</v>
      </c>
      <c r="E853" s="57">
        <v>49157</v>
      </c>
      <c r="F853" s="65">
        <v>2968401.9123999998</v>
      </c>
    </row>
    <row r="854" spans="1:6" s="16" customFormat="1" ht="11.25" customHeight="1" x14ac:dyDescent="0.2">
      <c r="A854" s="46" t="s">
        <v>580</v>
      </c>
      <c r="B854" s="62">
        <v>1750000</v>
      </c>
      <c r="C854" s="55">
        <v>4</v>
      </c>
      <c r="D854" s="56">
        <v>49522</v>
      </c>
      <c r="E854" s="57">
        <v>49522</v>
      </c>
      <c r="F854" s="65">
        <v>1806338.0146999999</v>
      </c>
    </row>
    <row r="855" spans="1:6" s="16" customFormat="1" ht="11.25" customHeight="1" x14ac:dyDescent="0.2">
      <c r="A855" s="46" t="s">
        <v>581</v>
      </c>
      <c r="B855" s="62">
        <v>2000000</v>
      </c>
      <c r="C855" s="55">
        <v>3.5</v>
      </c>
      <c r="D855" s="56">
        <v>48990</v>
      </c>
      <c r="E855" s="57">
        <v>48990</v>
      </c>
      <c r="F855" s="65">
        <v>2007684.8174000001</v>
      </c>
    </row>
    <row r="856" spans="1:6" s="16" customFormat="1" ht="11.25" customHeight="1" x14ac:dyDescent="0.2">
      <c r="A856" s="46" t="s">
        <v>1608</v>
      </c>
      <c r="B856" s="62">
        <v>3000000</v>
      </c>
      <c r="C856" s="55">
        <v>3</v>
      </c>
      <c r="D856" s="56">
        <v>49706</v>
      </c>
      <c r="E856" s="57">
        <v>49706</v>
      </c>
      <c r="F856" s="65">
        <v>3005400.0225999998</v>
      </c>
    </row>
    <row r="857" spans="1:6" s="16" customFormat="1" ht="11.25" customHeight="1" x14ac:dyDescent="0.2">
      <c r="A857" s="46" t="s">
        <v>1608</v>
      </c>
      <c r="B857" s="62">
        <v>1835000</v>
      </c>
      <c r="C857" s="55">
        <v>3</v>
      </c>
      <c r="D857" s="56">
        <v>50437</v>
      </c>
      <c r="E857" s="57">
        <v>50437</v>
      </c>
      <c r="F857" s="65">
        <v>1840950.1007999999</v>
      </c>
    </row>
    <row r="858" spans="1:6" s="16" customFormat="1" ht="11.25" customHeight="1" x14ac:dyDescent="0.2">
      <c r="A858" s="46" t="s">
        <v>1608</v>
      </c>
      <c r="B858" s="62">
        <v>1065000</v>
      </c>
      <c r="C858" s="55">
        <v>3</v>
      </c>
      <c r="D858" s="56">
        <v>50437</v>
      </c>
      <c r="E858" s="57">
        <v>50437</v>
      </c>
      <c r="F858" s="65">
        <v>1068467.9808</v>
      </c>
    </row>
    <row r="859" spans="1:6" s="16" customFormat="1" ht="11.25" customHeight="1" x14ac:dyDescent="0.2">
      <c r="A859" s="46" t="s">
        <v>1608</v>
      </c>
      <c r="B859" s="62">
        <v>100000</v>
      </c>
      <c r="C859" s="55">
        <v>3</v>
      </c>
      <c r="D859" s="56">
        <v>50437</v>
      </c>
      <c r="E859" s="57">
        <v>50437</v>
      </c>
      <c r="F859" s="65">
        <v>100325.55680000001</v>
      </c>
    </row>
    <row r="860" spans="1:6" s="16" customFormat="1" ht="11.25" customHeight="1" x14ac:dyDescent="0.2">
      <c r="A860" s="46" t="s">
        <v>2781</v>
      </c>
      <c r="B860" s="62">
        <v>1330000</v>
      </c>
      <c r="C860" s="55">
        <v>4.25</v>
      </c>
      <c r="D860" s="56">
        <v>50740</v>
      </c>
      <c r="E860" s="57">
        <v>50740</v>
      </c>
      <c r="F860" s="65">
        <v>1305823.9556</v>
      </c>
    </row>
    <row r="861" spans="1:6" s="16" customFormat="1" ht="11.25" customHeight="1" x14ac:dyDescent="0.2">
      <c r="A861" s="46" t="s">
        <v>2781</v>
      </c>
      <c r="B861" s="62">
        <v>640000</v>
      </c>
      <c r="C861" s="55">
        <v>4.375</v>
      </c>
      <c r="D861" s="56">
        <v>50375</v>
      </c>
      <c r="E861" s="57">
        <v>50375</v>
      </c>
      <c r="F861" s="65">
        <v>639038.33369999996</v>
      </c>
    </row>
    <row r="862" spans="1:6" s="16" customFormat="1" ht="11.25" customHeight="1" x14ac:dyDescent="0.2">
      <c r="A862" s="46" t="s">
        <v>582</v>
      </c>
      <c r="B862" s="62">
        <v>4560000</v>
      </c>
      <c r="C862" s="55">
        <v>3</v>
      </c>
      <c r="D862" s="56">
        <v>47515</v>
      </c>
      <c r="E862" s="57">
        <v>47515</v>
      </c>
      <c r="F862" s="65">
        <v>4560000</v>
      </c>
    </row>
    <row r="863" spans="1:6" s="16" customFormat="1" ht="11.25" customHeight="1" x14ac:dyDescent="0.2">
      <c r="A863" s="46" t="s">
        <v>583</v>
      </c>
      <c r="B863" s="62">
        <v>1135000</v>
      </c>
      <c r="C863" s="55">
        <v>3</v>
      </c>
      <c r="D863" s="56">
        <v>48792</v>
      </c>
      <c r="E863" s="57">
        <v>48792</v>
      </c>
      <c r="F863" s="65">
        <v>1131301.1723</v>
      </c>
    </row>
    <row r="864" spans="1:6" s="16" customFormat="1" ht="11.25" customHeight="1" x14ac:dyDescent="0.2">
      <c r="A864" s="46" t="s">
        <v>584</v>
      </c>
      <c r="B864" s="62">
        <v>1000000</v>
      </c>
      <c r="C864" s="55">
        <v>5.25</v>
      </c>
      <c r="D864" s="56">
        <v>45505</v>
      </c>
      <c r="E864" s="57">
        <v>45505</v>
      </c>
      <c r="F864" s="65">
        <v>1006930.1753999999</v>
      </c>
    </row>
    <row r="865" spans="1:6" s="16" customFormat="1" ht="11.25" customHeight="1" x14ac:dyDescent="0.2">
      <c r="A865" s="46" t="s">
        <v>585</v>
      </c>
      <c r="B865" s="62">
        <v>1000000</v>
      </c>
      <c r="C865" s="55">
        <v>4</v>
      </c>
      <c r="D865" s="56">
        <v>48183</v>
      </c>
      <c r="E865" s="57">
        <v>48183</v>
      </c>
      <c r="F865" s="65">
        <v>1014494.6483</v>
      </c>
    </row>
    <row r="866" spans="1:6" s="16" customFormat="1" ht="11.25" customHeight="1" x14ac:dyDescent="0.2">
      <c r="A866" s="46" t="s">
        <v>2714</v>
      </c>
      <c r="B866" s="62">
        <v>3000000</v>
      </c>
      <c r="C866" s="55">
        <v>5</v>
      </c>
      <c r="D866" s="56">
        <v>50161</v>
      </c>
      <c r="E866" s="57">
        <v>50161</v>
      </c>
      <c r="F866" s="65">
        <v>3276593.6394000002</v>
      </c>
    </row>
    <row r="867" spans="1:6" s="16" customFormat="1" ht="11.25" customHeight="1" x14ac:dyDescent="0.2">
      <c r="A867" s="46" t="s">
        <v>586</v>
      </c>
      <c r="B867" s="62">
        <v>1000000</v>
      </c>
      <c r="C867" s="55">
        <v>4</v>
      </c>
      <c r="D867" s="56">
        <v>45992</v>
      </c>
      <c r="E867" s="57">
        <v>45992</v>
      </c>
      <c r="F867" s="65">
        <v>1013810.2885</v>
      </c>
    </row>
    <row r="868" spans="1:6" s="16" customFormat="1" ht="11.25" customHeight="1" x14ac:dyDescent="0.2">
      <c r="A868" s="46" t="s">
        <v>587</v>
      </c>
      <c r="B868" s="62">
        <v>3600000</v>
      </c>
      <c r="C868" s="55">
        <v>3</v>
      </c>
      <c r="D868" s="56">
        <v>48611</v>
      </c>
      <c r="E868" s="57">
        <v>48611</v>
      </c>
      <c r="F868" s="65">
        <v>3604643.2615</v>
      </c>
    </row>
    <row r="869" spans="1:6" s="16" customFormat="1" ht="11.25" customHeight="1" x14ac:dyDescent="0.2">
      <c r="A869" s="46" t="s">
        <v>588</v>
      </c>
      <c r="B869" s="62">
        <v>2000000</v>
      </c>
      <c r="C869" s="55">
        <v>5</v>
      </c>
      <c r="D869" s="56">
        <v>49475</v>
      </c>
      <c r="E869" s="57">
        <v>49475</v>
      </c>
      <c r="F869" s="65">
        <v>2101376.3563000001</v>
      </c>
    </row>
    <row r="870" spans="1:6" s="16" customFormat="1" ht="11.25" customHeight="1" x14ac:dyDescent="0.2">
      <c r="A870" s="46" t="s">
        <v>589</v>
      </c>
      <c r="B870" s="62">
        <v>2550000</v>
      </c>
      <c r="C870" s="55">
        <v>3.5</v>
      </c>
      <c r="D870" s="56">
        <v>46919</v>
      </c>
      <c r="E870" s="57">
        <v>46919</v>
      </c>
      <c r="F870" s="65">
        <v>2558368.9251000001</v>
      </c>
    </row>
    <row r="871" spans="1:6" s="16" customFormat="1" ht="11.25" customHeight="1" x14ac:dyDescent="0.2">
      <c r="A871" s="46" t="s">
        <v>2977</v>
      </c>
      <c r="B871" s="62">
        <v>1000000</v>
      </c>
      <c r="C871" s="55">
        <v>4</v>
      </c>
      <c r="D871" s="56">
        <v>52397</v>
      </c>
      <c r="E871" s="57">
        <v>52397</v>
      </c>
      <c r="F871" s="65">
        <v>1000000</v>
      </c>
    </row>
    <row r="872" spans="1:6" s="16" customFormat="1" ht="11.25" customHeight="1" x14ac:dyDescent="0.2">
      <c r="A872" s="46" t="s">
        <v>590</v>
      </c>
      <c r="B872" s="62">
        <v>2250000</v>
      </c>
      <c r="C872" s="55">
        <v>3.125</v>
      </c>
      <c r="D872" s="56">
        <v>45458</v>
      </c>
      <c r="E872" s="57">
        <v>45458</v>
      </c>
      <c r="F872" s="65">
        <v>2249885.0865000002</v>
      </c>
    </row>
    <row r="873" spans="1:6" s="16" customFormat="1" ht="11.25" customHeight="1" x14ac:dyDescent="0.2">
      <c r="A873" s="46" t="s">
        <v>591</v>
      </c>
      <c r="B873" s="62">
        <v>1575000</v>
      </c>
      <c r="C873" s="55">
        <v>4</v>
      </c>
      <c r="D873" s="56">
        <v>46082</v>
      </c>
      <c r="E873" s="57">
        <v>46082</v>
      </c>
      <c r="F873" s="65">
        <v>1575000</v>
      </c>
    </row>
    <row r="874" spans="1:6" s="16" customFormat="1" ht="11.25" customHeight="1" x14ac:dyDescent="0.2">
      <c r="A874" s="46" t="s">
        <v>592</v>
      </c>
      <c r="B874" s="62">
        <v>1000000</v>
      </c>
      <c r="C874" s="55">
        <v>5</v>
      </c>
      <c r="D874" s="56">
        <v>50571</v>
      </c>
      <c r="E874" s="57">
        <v>50571</v>
      </c>
      <c r="F874" s="65">
        <v>1066137.1455000001</v>
      </c>
    </row>
    <row r="875" spans="1:6" s="16" customFormat="1" ht="11.25" customHeight="1" x14ac:dyDescent="0.2">
      <c r="A875" s="46" t="s">
        <v>593</v>
      </c>
      <c r="B875" s="62">
        <v>2905000</v>
      </c>
      <c r="C875" s="55">
        <v>3.5</v>
      </c>
      <c r="D875" s="56">
        <v>49157</v>
      </c>
      <c r="E875" s="57">
        <v>49157</v>
      </c>
      <c r="F875" s="65">
        <v>2865208.2603000002</v>
      </c>
    </row>
    <row r="876" spans="1:6" s="16" customFormat="1" ht="11.25" customHeight="1" x14ac:dyDescent="0.2">
      <c r="A876" s="46" t="s">
        <v>594</v>
      </c>
      <c r="B876" s="62">
        <v>2270000</v>
      </c>
      <c r="C876" s="55">
        <v>4</v>
      </c>
      <c r="D876" s="56">
        <v>49461</v>
      </c>
      <c r="E876" s="57">
        <v>49461</v>
      </c>
      <c r="F876" s="65">
        <v>2298245.9076999999</v>
      </c>
    </row>
    <row r="877" spans="1:6" s="16" customFormat="1" ht="11.25" customHeight="1" x14ac:dyDescent="0.2">
      <c r="A877" s="46" t="s">
        <v>594</v>
      </c>
      <c r="B877" s="62">
        <v>7985000</v>
      </c>
      <c r="C877" s="55">
        <v>3.125</v>
      </c>
      <c r="D877" s="56">
        <v>50314</v>
      </c>
      <c r="E877" s="57">
        <v>50314</v>
      </c>
      <c r="F877" s="65">
        <v>7879831.6354999999</v>
      </c>
    </row>
    <row r="878" spans="1:6" s="16" customFormat="1" ht="11.25" customHeight="1" x14ac:dyDescent="0.2">
      <c r="A878" s="46" t="s">
        <v>595</v>
      </c>
      <c r="B878" s="62">
        <v>1265000</v>
      </c>
      <c r="C878" s="55">
        <v>5</v>
      </c>
      <c r="D878" s="56">
        <v>50010</v>
      </c>
      <c r="E878" s="57">
        <v>50010</v>
      </c>
      <c r="F878" s="65">
        <v>1332659.3666000001</v>
      </c>
    </row>
    <row r="879" spans="1:6" s="16" customFormat="1" ht="11.25" customHeight="1" x14ac:dyDescent="0.2">
      <c r="A879" s="46" t="s">
        <v>596</v>
      </c>
      <c r="B879" s="62">
        <v>1515000</v>
      </c>
      <c r="C879" s="55">
        <v>5</v>
      </c>
      <c r="D879" s="56">
        <v>49308</v>
      </c>
      <c r="E879" s="57">
        <v>49308</v>
      </c>
      <c r="F879" s="65">
        <v>1571794.8670999999</v>
      </c>
    </row>
    <row r="880" spans="1:6" s="16" customFormat="1" ht="11.25" customHeight="1" x14ac:dyDescent="0.2">
      <c r="A880" s="46" t="s">
        <v>596</v>
      </c>
      <c r="B880" s="62">
        <v>1445000</v>
      </c>
      <c r="C880" s="55">
        <v>5</v>
      </c>
      <c r="D880" s="56">
        <v>48943</v>
      </c>
      <c r="E880" s="57">
        <v>48943</v>
      </c>
      <c r="F880" s="65">
        <v>1501083.9853999999</v>
      </c>
    </row>
    <row r="881" spans="1:6" s="16" customFormat="1" ht="11.25" customHeight="1" x14ac:dyDescent="0.2">
      <c r="A881" s="46" t="s">
        <v>596</v>
      </c>
      <c r="B881" s="62">
        <v>1585000</v>
      </c>
      <c r="C881" s="55">
        <v>5</v>
      </c>
      <c r="D881" s="56">
        <v>48943</v>
      </c>
      <c r="E881" s="57">
        <v>48943</v>
      </c>
      <c r="F881" s="65">
        <v>1646517.7279999999</v>
      </c>
    </row>
    <row r="882" spans="1:6" s="16" customFormat="1" ht="11.25" customHeight="1" x14ac:dyDescent="0.2">
      <c r="A882" s="46" t="s">
        <v>597</v>
      </c>
      <c r="B882" s="62">
        <v>1125000</v>
      </c>
      <c r="C882" s="55">
        <v>4</v>
      </c>
      <c r="D882" s="56">
        <v>49766</v>
      </c>
      <c r="E882" s="57">
        <v>49766</v>
      </c>
      <c r="F882" s="65">
        <v>1133920.9127</v>
      </c>
    </row>
    <row r="883" spans="1:6" s="16" customFormat="1" ht="11.25" customHeight="1" x14ac:dyDescent="0.2">
      <c r="A883" s="46" t="s">
        <v>2782</v>
      </c>
      <c r="B883" s="62">
        <v>1125000</v>
      </c>
      <c r="C883" s="55">
        <v>4</v>
      </c>
      <c r="D883" s="56">
        <v>50618</v>
      </c>
      <c r="E883" s="57">
        <v>50618</v>
      </c>
      <c r="F883" s="65">
        <v>1161688.5434999999</v>
      </c>
    </row>
    <row r="884" spans="1:6" s="16" customFormat="1" ht="11.25" customHeight="1" x14ac:dyDescent="0.2">
      <c r="A884" s="46" t="s">
        <v>598</v>
      </c>
      <c r="B884" s="62">
        <v>3405000</v>
      </c>
      <c r="C884" s="55">
        <v>5</v>
      </c>
      <c r="D884" s="56">
        <v>48928</v>
      </c>
      <c r="E884" s="57">
        <v>48928</v>
      </c>
      <c r="F884" s="65">
        <v>3546393.0436999998</v>
      </c>
    </row>
    <row r="885" spans="1:6" s="16" customFormat="1" ht="11.25" customHeight="1" x14ac:dyDescent="0.2">
      <c r="A885" s="46" t="s">
        <v>598</v>
      </c>
      <c r="B885" s="62">
        <v>2810000</v>
      </c>
      <c r="C885" s="55">
        <v>5</v>
      </c>
      <c r="D885" s="56">
        <v>49658</v>
      </c>
      <c r="E885" s="57">
        <v>49658</v>
      </c>
      <c r="F885" s="65">
        <v>2918579.4109999998</v>
      </c>
    </row>
    <row r="886" spans="1:6" s="16" customFormat="1" ht="11.25" customHeight="1" x14ac:dyDescent="0.2">
      <c r="A886" s="46" t="s">
        <v>599</v>
      </c>
      <c r="B886" s="62">
        <v>1750000</v>
      </c>
      <c r="C886" s="55">
        <v>5</v>
      </c>
      <c r="D886" s="56">
        <v>49644</v>
      </c>
      <c r="E886" s="57">
        <v>49644</v>
      </c>
      <c r="F886" s="65">
        <v>1831218.6598</v>
      </c>
    </row>
    <row r="887" spans="1:6" s="16" customFormat="1" ht="11.25" customHeight="1" x14ac:dyDescent="0.2">
      <c r="A887" s="46" t="s">
        <v>600</v>
      </c>
      <c r="B887" s="62">
        <v>1100000</v>
      </c>
      <c r="C887" s="55">
        <v>3.25</v>
      </c>
      <c r="D887" s="56">
        <v>48366</v>
      </c>
      <c r="E887" s="57">
        <v>48366</v>
      </c>
      <c r="F887" s="65">
        <v>1085241.6614999999</v>
      </c>
    </row>
    <row r="888" spans="1:6" s="16" customFormat="1" ht="11.25" customHeight="1" x14ac:dyDescent="0.2">
      <c r="A888" s="46" t="s">
        <v>600</v>
      </c>
      <c r="B888" s="62">
        <v>1340000</v>
      </c>
      <c r="C888" s="55">
        <v>3.25</v>
      </c>
      <c r="D888" s="56">
        <v>48000</v>
      </c>
      <c r="E888" s="57">
        <v>48000</v>
      </c>
      <c r="F888" s="65">
        <v>1329003.6148999999</v>
      </c>
    </row>
    <row r="889" spans="1:6" s="16" customFormat="1" ht="11.25" customHeight="1" x14ac:dyDescent="0.2">
      <c r="A889" s="46" t="s">
        <v>601</v>
      </c>
      <c r="B889" s="62">
        <v>1190000</v>
      </c>
      <c r="C889" s="55">
        <v>3</v>
      </c>
      <c r="D889" s="56">
        <v>46692</v>
      </c>
      <c r="E889" s="57">
        <v>46692</v>
      </c>
      <c r="F889" s="65">
        <v>1190000</v>
      </c>
    </row>
    <row r="890" spans="1:6" s="16" customFormat="1" ht="11.25" customHeight="1" x14ac:dyDescent="0.2">
      <c r="A890" s="46" t="s">
        <v>602</v>
      </c>
      <c r="B890" s="62">
        <v>5000000</v>
      </c>
      <c r="C890" s="55">
        <v>5</v>
      </c>
      <c r="D890" s="56">
        <v>45427</v>
      </c>
      <c r="E890" s="57">
        <v>45427</v>
      </c>
      <c r="F890" s="65">
        <v>5012206.7137000002</v>
      </c>
    </row>
    <row r="891" spans="1:6" s="16" customFormat="1" ht="11.25" customHeight="1" x14ac:dyDescent="0.2">
      <c r="A891" s="46" t="s">
        <v>603</v>
      </c>
      <c r="B891" s="62">
        <v>1625000</v>
      </c>
      <c r="C891" s="55">
        <v>5</v>
      </c>
      <c r="D891" s="56">
        <v>45505</v>
      </c>
      <c r="E891" s="57">
        <v>45505</v>
      </c>
      <c r="F891" s="65">
        <v>1634432.7648</v>
      </c>
    </row>
    <row r="892" spans="1:6" s="16" customFormat="1" ht="11.25" customHeight="1" x14ac:dyDescent="0.2">
      <c r="A892" s="46" t="s">
        <v>603</v>
      </c>
      <c r="B892" s="62">
        <v>2000000</v>
      </c>
      <c r="C892" s="55">
        <v>3</v>
      </c>
      <c r="D892" s="56">
        <v>48427</v>
      </c>
      <c r="E892" s="57">
        <v>48427</v>
      </c>
      <c r="F892" s="65">
        <v>1972345.7146000001</v>
      </c>
    </row>
    <row r="893" spans="1:6" s="16" customFormat="1" ht="11.25" customHeight="1" x14ac:dyDescent="0.2">
      <c r="A893" s="46" t="s">
        <v>604</v>
      </c>
      <c r="B893" s="62">
        <v>3835000</v>
      </c>
      <c r="C893" s="55">
        <v>3.25</v>
      </c>
      <c r="D893" s="56">
        <v>49888</v>
      </c>
      <c r="E893" s="57">
        <v>49888</v>
      </c>
      <c r="F893" s="65">
        <v>3777721.6370999999</v>
      </c>
    </row>
    <row r="894" spans="1:6" s="16" customFormat="1" ht="11.25" customHeight="1" x14ac:dyDescent="0.2">
      <c r="A894" s="46" t="s">
        <v>604</v>
      </c>
      <c r="B894" s="62">
        <v>2000000</v>
      </c>
      <c r="C894" s="55">
        <v>3</v>
      </c>
      <c r="D894" s="56">
        <v>48700</v>
      </c>
      <c r="E894" s="57">
        <v>48700</v>
      </c>
      <c r="F894" s="65">
        <v>2000000</v>
      </c>
    </row>
    <row r="895" spans="1:6" s="16" customFormat="1" ht="11.25" customHeight="1" x14ac:dyDescent="0.2">
      <c r="A895" s="46" t="s">
        <v>2176</v>
      </c>
      <c r="B895" s="62">
        <v>2500000</v>
      </c>
      <c r="C895" s="55">
        <v>4</v>
      </c>
      <c r="D895" s="56">
        <v>51196</v>
      </c>
      <c r="E895" s="57">
        <v>51196</v>
      </c>
      <c r="F895" s="65">
        <v>2703490.3401000001</v>
      </c>
    </row>
    <row r="896" spans="1:6" s="16" customFormat="1" ht="11.25" customHeight="1" x14ac:dyDescent="0.2">
      <c r="A896" s="46" t="s">
        <v>605</v>
      </c>
      <c r="B896" s="62">
        <v>2650000</v>
      </c>
      <c r="C896" s="55">
        <v>3.5</v>
      </c>
      <c r="D896" s="56">
        <v>48153</v>
      </c>
      <c r="E896" s="57">
        <v>48153</v>
      </c>
      <c r="F896" s="65">
        <v>2648307.5487000002</v>
      </c>
    </row>
    <row r="897" spans="1:6" s="16" customFormat="1" ht="11.25" customHeight="1" x14ac:dyDescent="0.2">
      <c r="A897" s="46" t="s">
        <v>1691</v>
      </c>
      <c r="B897" s="62">
        <v>880000</v>
      </c>
      <c r="C897" s="55">
        <v>3</v>
      </c>
      <c r="D897" s="56">
        <v>49035</v>
      </c>
      <c r="E897" s="57">
        <v>49035</v>
      </c>
      <c r="F897" s="65">
        <v>878464.50490000006</v>
      </c>
    </row>
    <row r="898" spans="1:6" s="16" customFormat="1" ht="11.25" customHeight="1" x14ac:dyDescent="0.2">
      <c r="A898" s="46" t="s">
        <v>606</v>
      </c>
      <c r="B898" s="62">
        <v>1260000</v>
      </c>
      <c r="C898" s="55">
        <v>3</v>
      </c>
      <c r="D898" s="56">
        <v>50131</v>
      </c>
      <c r="E898" s="57">
        <v>50131</v>
      </c>
      <c r="F898" s="65">
        <v>1242164.2474</v>
      </c>
    </row>
    <row r="899" spans="1:6" s="16" customFormat="1" ht="11.25" customHeight="1" x14ac:dyDescent="0.2">
      <c r="A899" s="46" t="s">
        <v>606</v>
      </c>
      <c r="B899" s="62">
        <v>1000000</v>
      </c>
      <c r="C899" s="55">
        <v>3.125</v>
      </c>
      <c r="D899" s="56">
        <v>50861</v>
      </c>
      <c r="E899" s="57">
        <v>50861</v>
      </c>
      <c r="F899" s="65">
        <v>987450.29200000002</v>
      </c>
    </row>
    <row r="900" spans="1:6" s="16" customFormat="1" ht="11.25" customHeight="1" x14ac:dyDescent="0.2">
      <c r="A900" s="46" t="s">
        <v>2452</v>
      </c>
      <c r="B900" s="62">
        <v>4000000</v>
      </c>
      <c r="C900" s="55">
        <v>3.0609999999999999</v>
      </c>
      <c r="D900" s="56">
        <v>51363</v>
      </c>
      <c r="E900" s="57">
        <v>51363</v>
      </c>
      <c r="F900" s="65">
        <v>4000000</v>
      </c>
    </row>
    <row r="901" spans="1:6" s="16" customFormat="1" ht="11.25" customHeight="1" x14ac:dyDescent="0.2">
      <c r="A901" s="46" t="s">
        <v>2978</v>
      </c>
      <c r="B901" s="62">
        <v>390000</v>
      </c>
      <c r="C901" s="55">
        <v>5</v>
      </c>
      <c r="D901" s="56">
        <v>52566</v>
      </c>
      <c r="E901" s="57">
        <v>52566</v>
      </c>
      <c r="F901" s="65">
        <v>407234.18400000001</v>
      </c>
    </row>
    <row r="902" spans="1:6" s="16" customFormat="1" ht="11.25" customHeight="1" x14ac:dyDescent="0.2">
      <c r="A902" s="46" t="s">
        <v>609</v>
      </c>
      <c r="B902" s="62">
        <v>1000000</v>
      </c>
      <c r="C902" s="55">
        <v>5</v>
      </c>
      <c r="D902" s="56">
        <v>49430</v>
      </c>
      <c r="E902" s="57">
        <v>49430</v>
      </c>
      <c r="F902" s="65">
        <v>1041989.4081999999</v>
      </c>
    </row>
    <row r="903" spans="1:6" s="16" customFormat="1" ht="11.25" customHeight="1" x14ac:dyDescent="0.2">
      <c r="A903" s="46" t="s">
        <v>2715</v>
      </c>
      <c r="B903" s="62">
        <v>1155000</v>
      </c>
      <c r="C903" s="55">
        <v>4</v>
      </c>
      <c r="D903" s="56">
        <v>49796</v>
      </c>
      <c r="E903" s="57">
        <v>49796</v>
      </c>
      <c r="F903" s="65">
        <v>1173848.7842000001</v>
      </c>
    </row>
    <row r="904" spans="1:6" s="16" customFormat="1" ht="11.25" customHeight="1" x14ac:dyDescent="0.2">
      <c r="A904" s="46" t="s">
        <v>2715</v>
      </c>
      <c r="B904" s="62">
        <v>1045000</v>
      </c>
      <c r="C904" s="55">
        <v>4</v>
      </c>
      <c r="D904" s="56">
        <v>50161</v>
      </c>
      <c r="E904" s="57">
        <v>50161</v>
      </c>
      <c r="F904" s="65">
        <v>1059980.2050000001</v>
      </c>
    </row>
    <row r="905" spans="1:6" s="16" customFormat="1" ht="11.25" customHeight="1" x14ac:dyDescent="0.2">
      <c r="A905" s="46" t="s">
        <v>610</v>
      </c>
      <c r="B905" s="62">
        <v>5000000</v>
      </c>
      <c r="C905" s="55">
        <v>3</v>
      </c>
      <c r="D905" s="56">
        <v>47270</v>
      </c>
      <c r="E905" s="57">
        <v>47270</v>
      </c>
      <c r="F905" s="65">
        <v>4976399.1980999997</v>
      </c>
    </row>
    <row r="906" spans="1:6" s="16" customFormat="1" ht="11.25" customHeight="1" x14ac:dyDescent="0.2">
      <c r="A906" s="46" t="s">
        <v>1900</v>
      </c>
      <c r="B906" s="62">
        <v>300000</v>
      </c>
      <c r="C906" s="55">
        <v>3</v>
      </c>
      <c r="D906" s="56">
        <v>51105</v>
      </c>
      <c r="E906" s="57">
        <v>51105</v>
      </c>
      <c r="F906" s="65">
        <v>297024.84909999999</v>
      </c>
    </row>
    <row r="907" spans="1:6" s="16" customFormat="1" ht="11.25" customHeight="1" x14ac:dyDescent="0.2">
      <c r="A907" s="46" t="s">
        <v>611</v>
      </c>
      <c r="B907" s="62">
        <v>1000000</v>
      </c>
      <c r="C907" s="55">
        <v>5</v>
      </c>
      <c r="D907" s="56">
        <v>49644</v>
      </c>
      <c r="E907" s="57">
        <v>49644</v>
      </c>
      <c r="F907" s="65">
        <v>1039909.4998</v>
      </c>
    </row>
    <row r="908" spans="1:6" s="16" customFormat="1" ht="11.25" customHeight="1" x14ac:dyDescent="0.2">
      <c r="A908" s="46" t="s">
        <v>611</v>
      </c>
      <c r="B908" s="62">
        <v>1245000</v>
      </c>
      <c r="C908" s="55">
        <v>5</v>
      </c>
      <c r="D908" s="56">
        <v>49279</v>
      </c>
      <c r="E908" s="57">
        <v>49279</v>
      </c>
      <c r="F908" s="65">
        <v>1296299.8572</v>
      </c>
    </row>
    <row r="909" spans="1:6" s="16" customFormat="1" ht="11.25" customHeight="1" x14ac:dyDescent="0.2">
      <c r="A909" s="46" t="s">
        <v>612</v>
      </c>
      <c r="B909" s="62">
        <v>1170000</v>
      </c>
      <c r="C909" s="55">
        <v>5</v>
      </c>
      <c r="D909" s="56">
        <v>49888</v>
      </c>
      <c r="E909" s="57">
        <v>49888</v>
      </c>
      <c r="F909" s="65">
        <v>1214697.6424</v>
      </c>
    </row>
    <row r="910" spans="1:6" s="16" customFormat="1" ht="11.25" customHeight="1" x14ac:dyDescent="0.2">
      <c r="A910" s="46" t="s">
        <v>1609</v>
      </c>
      <c r="B910" s="62">
        <v>1385000</v>
      </c>
      <c r="C910" s="55">
        <v>3.25</v>
      </c>
      <c r="D910" s="56">
        <v>50540</v>
      </c>
      <c r="E910" s="57">
        <v>50540</v>
      </c>
      <c r="F910" s="65">
        <v>1375635.5639</v>
      </c>
    </row>
    <row r="911" spans="1:6" s="16" customFormat="1" ht="11.25" customHeight="1" x14ac:dyDescent="0.2">
      <c r="A911" s="46" t="s">
        <v>613</v>
      </c>
      <c r="B911" s="62">
        <v>1000000</v>
      </c>
      <c r="C911" s="55">
        <v>5</v>
      </c>
      <c r="D911" s="56">
        <v>45976</v>
      </c>
      <c r="E911" s="57">
        <v>45976</v>
      </c>
      <c r="F911" s="65">
        <v>1041092.0966</v>
      </c>
    </row>
    <row r="912" spans="1:6" s="16" customFormat="1" ht="11.25" customHeight="1" x14ac:dyDescent="0.2">
      <c r="A912" s="46" t="s">
        <v>2609</v>
      </c>
      <c r="B912" s="62">
        <v>2000000</v>
      </c>
      <c r="C912" s="55">
        <v>4</v>
      </c>
      <c r="D912" s="56">
        <v>51867</v>
      </c>
      <c r="E912" s="57">
        <v>51867</v>
      </c>
      <c r="F912" s="65">
        <v>2203738.7148000002</v>
      </c>
    </row>
    <row r="913" spans="1:6" s="16" customFormat="1" ht="11.25" customHeight="1" x14ac:dyDescent="0.2">
      <c r="A913" s="46" t="s">
        <v>2609</v>
      </c>
      <c r="B913" s="62">
        <v>655000</v>
      </c>
      <c r="C913" s="55">
        <v>3.3</v>
      </c>
      <c r="D913" s="56">
        <v>49675</v>
      </c>
      <c r="E913" s="57">
        <v>49675</v>
      </c>
      <c r="F913" s="65">
        <v>655000</v>
      </c>
    </row>
    <row r="914" spans="1:6" s="16" customFormat="1" ht="11.25" customHeight="1" x14ac:dyDescent="0.2">
      <c r="A914" s="46" t="s">
        <v>2783</v>
      </c>
      <c r="B914" s="62">
        <v>500000</v>
      </c>
      <c r="C914" s="55">
        <v>5</v>
      </c>
      <c r="D914" s="56">
        <v>50041</v>
      </c>
      <c r="E914" s="57">
        <v>50041</v>
      </c>
      <c r="F914" s="65">
        <v>526844.41850000003</v>
      </c>
    </row>
    <row r="915" spans="1:6" s="16" customFormat="1" ht="11.25" customHeight="1" x14ac:dyDescent="0.2">
      <c r="A915" s="46" t="s">
        <v>2783</v>
      </c>
      <c r="B915" s="62">
        <v>1000000</v>
      </c>
      <c r="C915" s="55">
        <v>5</v>
      </c>
      <c r="D915" s="56">
        <v>50406</v>
      </c>
      <c r="E915" s="57">
        <v>50406</v>
      </c>
      <c r="F915" s="65">
        <v>1049219.6893</v>
      </c>
    </row>
    <row r="916" spans="1:6" s="16" customFormat="1" ht="11.25" customHeight="1" x14ac:dyDescent="0.2">
      <c r="A916" s="46" t="s">
        <v>2120</v>
      </c>
      <c r="B916" s="62">
        <v>1390000</v>
      </c>
      <c r="C916" s="55">
        <v>2.35</v>
      </c>
      <c r="D916" s="56">
        <v>51150</v>
      </c>
      <c r="E916" s="57">
        <v>51150</v>
      </c>
      <c r="F916" s="65">
        <v>1371839.8160999999</v>
      </c>
    </row>
    <row r="917" spans="1:6" s="16" customFormat="1" ht="11.25" customHeight="1" x14ac:dyDescent="0.2">
      <c r="A917" s="46" t="s">
        <v>1741</v>
      </c>
      <c r="B917" s="62">
        <v>1000000</v>
      </c>
      <c r="C917" s="55">
        <v>3.3719999999999999</v>
      </c>
      <c r="D917" s="56">
        <v>49735</v>
      </c>
      <c r="E917" s="57">
        <v>49735</v>
      </c>
      <c r="F917" s="65">
        <v>1000000</v>
      </c>
    </row>
    <row r="918" spans="1:6" s="16" customFormat="1" ht="11.25" customHeight="1" x14ac:dyDescent="0.2">
      <c r="A918" s="46" t="s">
        <v>1575</v>
      </c>
      <c r="B918" s="62">
        <v>2290000</v>
      </c>
      <c r="C918" s="55">
        <v>4.5</v>
      </c>
      <c r="D918" s="56">
        <v>49308</v>
      </c>
      <c r="E918" s="57">
        <v>49308</v>
      </c>
      <c r="F918" s="65">
        <v>2306497.716</v>
      </c>
    </row>
    <row r="919" spans="1:6" s="16" customFormat="1" ht="11.25" customHeight="1" x14ac:dyDescent="0.2">
      <c r="A919" s="46" t="s">
        <v>1478</v>
      </c>
      <c r="B919" s="62">
        <v>1000000</v>
      </c>
      <c r="C919" s="55">
        <v>4.05</v>
      </c>
      <c r="D919" s="56">
        <v>49065</v>
      </c>
      <c r="E919" s="57">
        <v>49065</v>
      </c>
      <c r="F919" s="65">
        <v>1000000</v>
      </c>
    </row>
    <row r="920" spans="1:6" s="16" customFormat="1" ht="11.25" customHeight="1" x14ac:dyDescent="0.2">
      <c r="A920" s="46" t="s">
        <v>2177</v>
      </c>
      <c r="B920" s="62">
        <v>2035000</v>
      </c>
      <c r="C920" s="55">
        <v>4</v>
      </c>
      <c r="D920" s="56">
        <v>51441</v>
      </c>
      <c r="E920" s="57">
        <v>51441</v>
      </c>
      <c r="F920" s="65">
        <v>2197492.1863000002</v>
      </c>
    </row>
    <row r="921" spans="1:6" s="16" customFormat="1" ht="11.25" customHeight="1" x14ac:dyDescent="0.2">
      <c r="A921" s="46" t="s">
        <v>2979</v>
      </c>
      <c r="B921" s="62">
        <v>1250000</v>
      </c>
      <c r="C921" s="55">
        <v>4.25</v>
      </c>
      <c r="D921" s="56">
        <v>53632</v>
      </c>
      <c r="E921" s="57">
        <v>53632</v>
      </c>
      <c r="F921" s="65">
        <v>1233901.1764</v>
      </c>
    </row>
    <row r="922" spans="1:6" s="16" customFormat="1" ht="11.25" customHeight="1" x14ac:dyDescent="0.2">
      <c r="A922" s="46" t="s">
        <v>3186</v>
      </c>
      <c r="B922" s="62">
        <v>1485000</v>
      </c>
      <c r="C922" s="55">
        <v>5</v>
      </c>
      <c r="D922" s="56">
        <v>53206</v>
      </c>
      <c r="E922" s="57">
        <v>53206</v>
      </c>
      <c r="F922" s="65">
        <v>1475152.8744999999</v>
      </c>
    </row>
    <row r="923" spans="1:6" s="16" customFormat="1" ht="11.25" customHeight="1" x14ac:dyDescent="0.2">
      <c r="A923" s="46" t="s">
        <v>2350</v>
      </c>
      <c r="B923" s="62">
        <v>1360000</v>
      </c>
      <c r="C923" s="55">
        <v>2.35</v>
      </c>
      <c r="D923" s="56">
        <v>50802</v>
      </c>
      <c r="E923" s="57">
        <v>50802</v>
      </c>
      <c r="F923" s="65">
        <v>1360000</v>
      </c>
    </row>
    <row r="924" spans="1:6" s="16" customFormat="1" ht="11.25" customHeight="1" x14ac:dyDescent="0.2">
      <c r="A924" s="46" t="s">
        <v>2350</v>
      </c>
      <c r="B924" s="62">
        <v>1425000</v>
      </c>
      <c r="C924" s="55">
        <v>2.4500000000000002</v>
      </c>
      <c r="D924" s="56">
        <v>51533</v>
      </c>
      <c r="E924" s="57">
        <v>51533</v>
      </c>
      <c r="F924" s="65">
        <v>1425000</v>
      </c>
    </row>
    <row r="925" spans="1:6" s="16" customFormat="1" ht="11.25" customHeight="1" x14ac:dyDescent="0.2">
      <c r="A925" s="46" t="s">
        <v>2350</v>
      </c>
      <c r="B925" s="62">
        <v>1395000</v>
      </c>
      <c r="C925" s="55">
        <v>2.4</v>
      </c>
      <c r="D925" s="56">
        <v>51167</v>
      </c>
      <c r="E925" s="57">
        <v>51167</v>
      </c>
      <c r="F925" s="65">
        <v>1395000</v>
      </c>
    </row>
    <row r="926" spans="1:6" s="16" customFormat="1" ht="11.25" customHeight="1" x14ac:dyDescent="0.2">
      <c r="A926" s="46" t="s">
        <v>614</v>
      </c>
      <c r="B926" s="62">
        <v>2000000</v>
      </c>
      <c r="C926" s="55">
        <v>3</v>
      </c>
      <c r="D926" s="56">
        <v>46447</v>
      </c>
      <c r="E926" s="57">
        <v>46447</v>
      </c>
      <c r="F926" s="65">
        <v>1991706.395</v>
      </c>
    </row>
    <row r="927" spans="1:6" s="16" customFormat="1" ht="11.25" customHeight="1" x14ac:dyDescent="0.2">
      <c r="A927" s="46" t="s">
        <v>615</v>
      </c>
      <c r="B927" s="62">
        <v>5370000</v>
      </c>
      <c r="C927" s="55">
        <v>4</v>
      </c>
      <c r="D927" s="56">
        <v>48959</v>
      </c>
      <c r="E927" s="57">
        <v>48959</v>
      </c>
      <c r="F927" s="65">
        <v>5361440.5197999999</v>
      </c>
    </row>
    <row r="928" spans="1:6" s="16" customFormat="1" ht="11.25" customHeight="1" x14ac:dyDescent="0.2">
      <c r="A928" s="46" t="s">
        <v>616</v>
      </c>
      <c r="B928" s="62">
        <v>3490000</v>
      </c>
      <c r="C928" s="55">
        <v>4</v>
      </c>
      <c r="D928" s="56">
        <v>46266</v>
      </c>
      <c r="E928" s="57">
        <v>46266</v>
      </c>
      <c r="F928" s="65">
        <v>3479455.4622999998</v>
      </c>
    </row>
    <row r="929" spans="1:6" s="16" customFormat="1" ht="11.25" customHeight="1" x14ac:dyDescent="0.2">
      <c r="A929" s="46" t="s">
        <v>617</v>
      </c>
      <c r="B929" s="62">
        <v>1645000</v>
      </c>
      <c r="C929" s="55">
        <v>3</v>
      </c>
      <c r="D929" s="56">
        <v>48792</v>
      </c>
      <c r="E929" s="57">
        <v>48792</v>
      </c>
      <c r="F929" s="65">
        <v>1635874.4049</v>
      </c>
    </row>
    <row r="930" spans="1:6" s="16" customFormat="1" ht="11.25" customHeight="1" x14ac:dyDescent="0.2">
      <c r="A930" s="46" t="s">
        <v>617</v>
      </c>
      <c r="B930" s="62">
        <v>1595000</v>
      </c>
      <c r="C930" s="55">
        <v>3</v>
      </c>
      <c r="D930" s="56">
        <v>48427</v>
      </c>
      <c r="E930" s="57">
        <v>48427</v>
      </c>
      <c r="F930" s="65">
        <v>1592737.7927999999</v>
      </c>
    </row>
    <row r="931" spans="1:6" s="16" customFormat="1" ht="11.25" customHeight="1" x14ac:dyDescent="0.2">
      <c r="A931" s="46" t="s">
        <v>2121</v>
      </c>
      <c r="B931" s="62">
        <v>1000000</v>
      </c>
      <c r="C931" s="55">
        <v>4</v>
      </c>
      <c r="D931" s="56">
        <v>51257</v>
      </c>
      <c r="E931" s="57">
        <v>51257</v>
      </c>
      <c r="F931" s="65">
        <v>1115211.4195000001</v>
      </c>
    </row>
    <row r="932" spans="1:6" s="16" customFormat="1" ht="11.25" customHeight="1" x14ac:dyDescent="0.2">
      <c r="A932" s="46" t="s">
        <v>618</v>
      </c>
      <c r="B932" s="62">
        <v>1155000</v>
      </c>
      <c r="C932" s="55">
        <v>5</v>
      </c>
      <c r="D932" s="56">
        <v>46722</v>
      </c>
      <c r="E932" s="57">
        <v>46722</v>
      </c>
      <c r="F932" s="65">
        <v>1158640.4084999999</v>
      </c>
    </row>
    <row r="933" spans="1:6" s="16" customFormat="1" ht="11.25" customHeight="1" x14ac:dyDescent="0.2">
      <c r="A933" s="46" t="s">
        <v>3248</v>
      </c>
      <c r="B933" s="62">
        <v>2815000</v>
      </c>
      <c r="C933" s="55">
        <v>5.25</v>
      </c>
      <c r="D933" s="56">
        <v>54758</v>
      </c>
      <c r="E933" s="57">
        <v>54758</v>
      </c>
      <c r="F933" s="65">
        <v>3017167.0732</v>
      </c>
    </row>
    <row r="934" spans="1:6" s="16" customFormat="1" ht="11.25" customHeight="1" x14ac:dyDescent="0.2">
      <c r="A934" s="46" t="s">
        <v>619</v>
      </c>
      <c r="B934" s="62">
        <v>500000</v>
      </c>
      <c r="C934" s="55">
        <v>5</v>
      </c>
      <c r="D934" s="56">
        <v>45458</v>
      </c>
      <c r="E934" s="57">
        <v>45458</v>
      </c>
      <c r="F934" s="65">
        <v>501838.39919999999</v>
      </c>
    </row>
    <row r="935" spans="1:6" s="16" customFormat="1" ht="11.25" customHeight="1" x14ac:dyDescent="0.2">
      <c r="A935" s="46" t="s">
        <v>621</v>
      </c>
      <c r="B935" s="62">
        <v>2465000</v>
      </c>
      <c r="C935" s="55">
        <v>5</v>
      </c>
      <c r="D935" s="56">
        <v>47696</v>
      </c>
      <c r="E935" s="57">
        <v>47696</v>
      </c>
      <c r="F935" s="65">
        <v>2519274.5477999998</v>
      </c>
    </row>
    <row r="936" spans="1:6" s="16" customFormat="1" ht="11.25" customHeight="1" x14ac:dyDescent="0.2">
      <c r="A936" s="46" t="s">
        <v>622</v>
      </c>
      <c r="B936" s="62">
        <v>1000000</v>
      </c>
      <c r="C936" s="55">
        <v>5</v>
      </c>
      <c r="D936" s="56">
        <v>45839</v>
      </c>
      <c r="E936" s="57">
        <v>45839</v>
      </c>
      <c r="F936" s="65">
        <v>1004277.3809</v>
      </c>
    </row>
    <row r="937" spans="1:6" s="16" customFormat="1" ht="11.25" customHeight="1" x14ac:dyDescent="0.2">
      <c r="A937" s="46" t="s">
        <v>623</v>
      </c>
      <c r="B937" s="62">
        <v>2285000</v>
      </c>
      <c r="C937" s="55">
        <v>4</v>
      </c>
      <c r="D937" s="56">
        <v>47665</v>
      </c>
      <c r="E937" s="57">
        <v>47665</v>
      </c>
      <c r="F937" s="65">
        <v>2293290.3193999999</v>
      </c>
    </row>
    <row r="938" spans="1:6" s="16" customFormat="1" ht="11.25" customHeight="1" x14ac:dyDescent="0.2">
      <c r="A938" s="46" t="s">
        <v>624</v>
      </c>
      <c r="B938" s="62">
        <v>2150000</v>
      </c>
      <c r="C938" s="55">
        <v>3</v>
      </c>
      <c r="D938" s="56">
        <v>48761</v>
      </c>
      <c r="E938" s="57">
        <v>48761</v>
      </c>
      <c r="F938" s="65">
        <v>2146833.5219999999</v>
      </c>
    </row>
    <row r="939" spans="1:6" s="16" customFormat="1" ht="11.25" customHeight="1" x14ac:dyDescent="0.2">
      <c r="A939" s="46" t="s">
        <v>3056</v>
      </c>
      <c r="B939" s="62">
        <v>2300000</v>
      </c>
      <c r="C939" s="55">
        <v>5</v>
      </c>
      <c r="D939" s="56">
        <v>52352</v>
      </c>
      <c r="E939" s="57">
        <v>52352</v>
      </c>
      <c r="F939" s="65">
        <v>2480889.8193000001</v>
      </c>
    </row>
    <row r="940" spans="1:6" s="16" customFormat="1" ht="11.25" customHeight="1" thickBot="1" x14ac:dyDescent="0.25">
      <c r="A940" s="47" t="s">
        <v>50</v>
      </c>
      <c r="B940" s="67">
        <f>SUBTOTAL(9,B62:B939)</f>
        <v>1663210000</v>
      </c>
      <c r="C940" s="68"/>
      <c r="D940" s="69"/>
      <c r="E940" s="70"/>
      <c r="F940" s="71">
        <f>SUBTOTAL(9,F62:F939)</f>
        <v>1676704094.3858004</v>
      </c>
    </row>
    <row r="941" spans="1:6" s="16" customFormat="1" ht="11.25" customHeight="1" x14ac:dyDescent="0.2">
      <c r="A941" s="47"/>
      <c r="B941" s="63"/>
      <c r="C941" s="58"/>
      <c r="D941" s="59"/>
      <c r="E941" s="60"/>
      <c r="F941" s="66"/>
    </row>
    <row r="942" spans="1:6" s="16" customFormat="1" ht="11.25" customHeight="1" x14ac:dyDescent="0.2">
      <c r="A942" s="46" t="s">
        <v>625</v>
      </c>
      <c r="B942" s="62">
        <v>500000</v>
      </c>
      <c r="C942" s="55">
        <v>4</v>
      </c>
      <c r="D942" s="56">
        <v>49140</v>
      </c>
      <c r="E942" s="57">
        <v>49140</v>
      </c>
      <c r="F942" s="65">
        <v>510819.90039999998</v>
      </c>
    </row>
    <row r="943" spans="1:6" s="16" customFormat="1" ht="11.25" customHeight="1" x14ac:dyDescent="0.2">
      <c r="A943" s="46" t="s">
        <v>1479</v>
      </c>
      <c r="B943" s="62">
        <v>500000</v>
      </c>
      <c r="C943" s="55">
        <v>4</v>
      </c>
      <c r="D943" s="56">
        <v>48549</v>
      </c>
      <c r="E943" s="57">
        <v>48549</v>
      </c>
      <c r="F943" s="65">
        <v>505532.76130000001</v>
      </c>
    </row>
    <row r="944" spans="1:6" s="16" customFormat="1" ht="11.25" customHeight="1" x14ac:dyDescent="0.2">
      <c r="A944" s="46" t="s">
        <v>626</v>
      </c>
      <c r="B944" s="62">
        <v>1205000</v>
      </c>
      <c r="C944" s="55">
        <v>3.25</v>
      </c>
      <c r="D944" s="56">
        <v>45519</v>
      </c>
      <c r="E944" s="57">
        <v>45519</v>
      </c>
      <c r="F944" s="65">
        <v>1204777.5379000001</v>
      </c>
    </row>
    <row r="945" spans="1:6" s="16" customFormat="1" ht="11.25" customHeight="1" x14ac:dyDescent="0.2">
      <c r="A945" s="46" t="s">
        <v>627</v>
      </c>
      <c r="B945" s="62">
        <v>2000000</v>
      </c>
      <c r="C945" s="55">
        <v>4</v>
      </c>
      <c r="D945" s="56">
        <v>46631</v>
      </c>
      <c r="E945" s="57">
        <v>46631</v>
      </c>
      <c r="F945" s="65">
        <v>2048734.2402999999</v>
      </c>
    </row>
    <row r="946" spans="1:6" s="16" customFormat="1" ht="11.25" customHeight="1" x14ac:dyDescent="0.2">
      <c r="A946" s="46" t="s">
        <v>2716</v>
      </c>
      <c r="B946" s="62">
        <v>5000000</v>
      </c>
      <c r="C946" s="55">
        <v>5</v>
      </c>
      <c r="D946" s="56">
        <v>50222</v>
      </c>
      <c r="E946" s="57">
        <v>50222</v>
      </c>
      <c r="F946" s="65">
        <v>5366401.4966000002</v>
      </c>
    </row>
    <row r="947" spans="1:6" s="16" customFormat="1" ht="11.25" customHeight="1" x14ac:dyDescent="0.2">
      <c r="A947" s="46" t="s">
        <v>628</v>
      </c>
      <c r="B947" s="62">
        <v>1945000</v>
      </c>
      <c r="C947" s="55">
        <v>3</v>
      </c>
      <c r="D947" s="56">
        <v>49461</v>
      </c>
      <c r="E947" s="57">
        <v>49461</v>
      </c>
      <c r="F947" s="65">
        <v>1946661.3361</v>
      </c>
    </row>
    <row r="948" spans="1:6" s="16" customFormat="1" ht="11.25" customHeight="1" x14ac:dyDescent="0.2">
      <c r="A948" s="46" t="s">
        <v>629</v>
      </c>
      <c r="B948" s="62">
        <v>2000000</v>
      </c>
      <c r="C948" s="55">
        <v>3</v>
      </c>
      <c r="D948" s="56">
        <v>48914</v>
      </c>
      <c r="E948" s="57">
        <v>48914</v>
      </c>
      <c r="F948" s="65">
        <v>1987771.2862</v>
      </c>
    </row>
    <row r="949" spans="1:6" s="16" customFormat="1" ht="11.25" customHeight="1" x14ac:dyDescent="0.2">
      <c r="A949" s="46" t="s">
        <v>629</v>
      </c>
      <c r="B949" s="62">
        <v>1495000</v>
      </c>
      <c r="C949" s="55">
        <v>4</v>
      </c>
      <c r="D949" s="56">
        <v>46905</v>
      </c>
      <c r="E949" s="57">
        <v>46905</v>
      </c>
      <c r="F949" s="65">
        <v>1496986.2867000001</v>
      </c>
    </row>
    <row r="950" spans="1:6" s="16" customFormat="1" ht="11.25" customHeight="1" x14ac:dyDescent="0.2">
      <c r="A950" s="46" t="s">
        <v>629</v>
      </c>
      <c r="B950" s="62">
        <v>2045000</v>
      </c>
      <c r="C950" s="55">
        <v>5</v>
      </c>
      <c r="D950" s="56">
        <v>46813</v>
      </c>
      <c r="E950" s="57">
        <v>46813</v>
      </c>
      <c r="F950" s="65">
        <v>2077743.9538</v>
      </c>
    </row>
    <row r="951" spans="1:6" s="16" customFormat="1" ht="11.25" customHeight="1" x14ac:dyDescent="0.2">
      <c r="A951" s="46" t="s">
        <v>629</v>
      </c>
      <c r="B951" s="62">
        <v>750000</v>
      </c>
      <c r="C951" s="55">
        <v>3.028</v>
      </c>
      <c r="D951" s="56">
        <v>51836</v>
      </c>
      <c r="E951" s="57">
        <v>51836</v>
      </c>
      <c r="F951" s="65">
        <v>750000</v>
      </c>
    </row>
    <row r="952" spans="1:6" s="16" customFormat="1" ht="11.25" customHeight="1" x14ac:dyDescent="0.2">
      <c r="A952" s="46" t="s">
        <v>630</v>
      </c>
      <c r="B952" s="62">
        <v>1500000</v>
      </c>
      <c r="C952" s="55">
        <v>3.3</v>
      </c>
      <c r="D952" s="56">
        <v>47665</v>
      </c>
      <c r="E952" s="57">
        <v>47665</v>
      </c>
      <c r="F952" s="65">
        <v>1500000</v>
      </c>
    </row>
    <row r="953" spans="1:6" s="16" customFormat="1" ht="11.25" customHeight="1" x14ac:dyDescent="0.2">
      <c r="A953" s="46" t="s">
        <v>1692</v>
      </c>
      <c r="B953" s="62">
        <v>2420000</v>
      </c>
      <c r="C953" s="55">
        <v>3</v>
      </c>
      <c r="D953" s="56">
        <v>50785</v>
      </c>
      <c r="E953" s="57">
        <v>50785</v>
      </c>
      <c r="F953" s="65">
        <v>2411717.7736999998</v>
      </c>
    </row>
    <row r="954" spans="1:6" s="16" customFormat="1" ht="11.25" customHeight="1" x14ac:dyDescent="0.2">
      <c r="A954" s="46" t="s">
        <v>1610</v>
      </c>
      <c r="B954" s="62">
        <v>300000</v>
      </c>
      <c r="C954" s="55">
        <v>4</v>
      </c>
      <c r="D954" s="56">
        <v>50236</v>
      </c>
      <c r="E954" s="57">
        <v>50236</v>
      </c>
      <c r="F954" s="65">
        <v>315320.4376</v>
      </c>
    </row>
    <row r="955" spans="1:6" s="16" customFormat="1" ht="11.25" customHeight="1" x14ac:dyDescent="0.2">
      <c r="A955" s="46" t="s">
        <v>632</v>
      </c>
      <c r="B955" s="62">
        <v>1500000</v>
      </c>
      <c r="C955" s="55">
        <v>4</v>
      </c>
      <c r="D955" s="56">
        <v>49279</v>
      </c>
      <c r="E955" s="57">
        <v>49279</v>
      </c>
      <c r="F955" s="65">
        <v>1550593.7291999999</v>
      </c>
    </row>
    <row r="956" spans="1:6" s="16" customFormat="1" ht="11.25" customHeight="1" x14ac:dyDescent="0.2">
      <c r="A956" s="46" t="s">
        <v>632</v>
      </c>
      <c r="B956" s="62">
        <v>1000000</v>
      </c>
      <c r="C956" s="55">
        <v>3</v>
      </c>
      <c r="D956" s="56">
        <v>51288</v>
      </c>
      <c r="E956" s="57">
        <v>51288</v>
      </c>
      <c r="F956" s="65">
        <v>1041113.0988</v>
      </c>
    </row>
    <row r="957" spans="1:6" s="16" customFormat="1" ht="11.25" customHeight="1" x14ac:dyDescent="0.2">
      <c r="A957" s="46" t="s">
        <v>633</v>
      </c>
      <c r="B957" s="62">
        <v>1165000</v>
      </c>
      <c r="C957" s="55">
        <v>4</v>
      </c>
      <c r="D957" s="56">
        <v>49888</v>
      </c>
      <c r="E957" s="57">
        <v>49888</v>
      </c>
      <c r="F957" s="65">
        <v>1182770.5501000001</v>
      </c>
    </row>
    <row r="958" spans="1:6" s="16" customFormat="1" ht="11.25" customHeight="1" x14ac:dyDescent="0.2">
      <c r="A958" s="46" t="s">
        <v>634</v>
      </c>
      <c r="B958" s="62">
        <v>500000</v>
      </c>
      <c r="C958" s="55">
        <v>4.2</v>
      </c>
      <c r="D958" s="56">
        <v>50632</v>
      </c>
      <c r="E958" s="57">
        <v>50632</v>
      </c>
      <c r="F958" s="65">
        <v>500000</v>
      </c>
    </row>
    <row r="959" spans="1:6" s="16" customFormat="1" ht="11.25" customHeight="1" x14ac:dyDescent="0.2">
      <c r="A959" s="46" t="s">
        <v>635</v>
      </c>
      <c r="B959" s="62">
        <v>1360000</v>
      </c>
      <c r="C959" s="55">
        <v>3</v>
      </c>
      <c r="D959" s="56">
        <v>48867</v>
      </c>
      <c r="E959" s="57">
        <v>48867</v>
      </c>
      <c r="F959" s="65">
        <v>1360000</v>
      </c>
    </row>
    <row r="960" spans="1:6" s="16" customFormat="1" ht="11.25" customHeight="1" x14ac:dyDescent="0.2">
      <c r="A960" s="46" t="s">
        <v>636</v>
      </c>
      <c r="B960" s="62">
        <v>1000000</v>
      </c>
      <c r="C960" s="55">
        <v>5</v>
      </c>
      <c r="D960" s="56">
        <v>50451</v>
      </c>
      <c r="E960" s="57">
        <v>50451</v>
      </c>
      <c r="F960" s="65">
        <v>1069178.8854</v>
      </c>
    </row>
    <row r="961" spans="1:6" s="16" customFormat="1" ht="11.25" customHeight="1" x14ac:dyDescent="0.2">
      <c r="A961" s="46" t="s">
        <v>637</v>
      </c>
      <c r="B961" s="62">
        <v>630000</v>
      </c>
      <c r="C961" s="55">
        <v>4.2300000000000004</v>
      </c>
      <c r="D961" s="56">
        <v>48000</v>
      </c>
      <c r="E961" s="57">
        <v>48000</v>
      </c>
      <c r="F961" s="65">
        <v>630000</v>
      </c>
    </row>
    <row r="962" spans="1:6" s="16" customFormat="1" ht="11.25" customHeight="1" x14ac:dyDescent="0.2">
      <c r="A962" s="46" t="s">
        <v>637</v>
      </c>
      <c r="B962" s="62">
        <v>685000</v>
      </c>
      <c r="C962" s="55">
        <v>4.33</v>
      </c>
      <c r="D962" s="56">
        <v>48731</v>
      </c>
      <c r="E962" s="57">
        <v>48731</v>
      </c>
      <c r="F962" s="65">
        <v>685000</v>
      </c>
    </row>
    <row r="963" spans="1:6" s="16" customFormat="1" ht="11.25" customHeight="1" x14ac:dyDescent="0.2">
      <c r="A963" s="46" t="s">
        <v>637</v>
      </c>
      <c r="B963" s="62">
        <v>605000</v>
      </c>
      <c r="C963" s="55">
        <v>4.18</v>
      </c>
      <c r="D963" s="56">
        <v>47635</v>
      </c>
      <c r="E963" s="57">
        <v>47635</v>
      </c>
      <c r="F963" s="65">
        <v>605000</v>
      </c>
    </row>
    <row r="964" spans="1:6" s="16" customFormat="1" ht="11.25" customHeight="1" x14ac:dyDescent="0.2">
      <c r="A964" s="46" t="s">
        <v>637</v>
      </c>
      <c r="B964" s="62">
        <v>585000</v>
      </c>
      <c r="C964" s="55">
        <v>4.13</v>
      </c>
      <c r="D964" s="56">
        <v>47270</v>
      </c>
      <c r="E964" s="57">
        <v>47270</v>
      </c>
      <c r="F964" s="65">
        <v>585000</v>
      </c>
    </row>
    <row r="965" spans="1:6" s="16" customFormat="1" ht="11.25" customHeight="1" x14ac:dyDescent="0.2">
      <c r="A965" s="46" t="s">
        <v>637</v>
      </c>
      <c r="B965" s="62">
        <v>660000</v>
      </c>
      <c r="C965" s="55">
        <v>4.28</v>
      </c>
      <c r="D965" s="56">
        <v>48366</v>
      </c>
      <c r="E965" s="57">
        <v>48366</v>
      </c>
      <c r="F965" s="65">
        <v>660000</v>
      </c>
    </row>
    <row r="966" spans="1:6" s="16" customFormat="1" ht="11.25" customHeight="1" x14ac:dyDescent="0.2">
      <c r="A966" s="46" t="s">
        <v>1836</v>
      </c>
      <c r="B966" s="62">
        <v>5000000</v>
      </c>
      <c r="C966" s="55">
        <v>2.992</v>
      </c>
      <c r="D966" s="56">
        <v>49218</v>
      </c>
      <c r="E966" s="57">
        <v>49218</v>
      </c>
      <c r="F966" s="65">
        <v>5000000</v>
      </c>
    </row>
    <row r="967" spans="1:6" s="16" customFormat="1" ht="11.25" customHeight="1" x14ac:dyDescent="0.2">
      <c r="A967" s="46" t="s">
        <v>638</v>
      </c>
      <c r="B967" s="62">
        <v>1500000</v>
      </c>
      <c r="C967" s="55">
        <v>5</v>
      </c>
      <c r="D967" s="56">
        <v>49430</v>
      </c>
      <c r="E967" s="57">
        <v>49430</v>
      </c>
      <c r="F967" s="65">
        <v>1598180.7390999999</v>
      </c>
    </row>
    <row r="968" spans="1:6" s="16" customFormat="1" ht="11.25" customHeight="1" x14ac:dyDescent="0.2">
      <c r="A968" s="46" t="s">
        <v>639</v>
      </c>
      <c r="B968" s="62">
        <v>1000000</v>
      </c>
      <c r="C968" s="55">
        <v>5</v>
      </c>
      <c r="D968" s="56">
        <v>49796</v>
      </c>
      <c r="E968" s="57">
        <v>49796</v>
      </c>
      <c r="F968" s="65">
        <v>1063931.7612000001</v>
      </c>
    </row>
    <row r="969" spans="1:6" s="16" customFormat="1" ht="11.25" customHeight="1" x14ac:dyDescent="0.2">
      <c r="A969" s="46" t="s">
        <v>2122</v>
      </c>
      <c r="B969" s="62">
        <v>600000</v>
      </c>
      <c r="C969" s="55">
        <v>3</v>
      </c>
      <c r="D969" s="56">
        <v>50802</v>
      </c>
      <c r="E969" s="57">
        <v>50802</v>
      </c>
      <c r="F969" s="65">
        <v>625135.71759999997</v>
      </c>
    </row>
    <row r="970" spans="1:6" s="16" customFormat="1" ht="11.25" customHeight="1" x14ac:dyDescent="0.2">
      <c r="A970" s="46" t="s">
        <v>3187</v>
      </c>
      <c r="B970" s="62">
        <v>825000</v>
      </c>
      <c r="C970" s="55">
        <v>5</v>
      </c>
      <c r="D970" s="56">
        <v>52536</v>
      </c>
      <c r="E970" s="57">
        <v>52536</v>
      </c>
      <c r="F970" s="65">
        <v>864189.6213</v>
      </c>
    </row>
    <row r="971" spans="1:6" s="16" customFormat="1" ht="11.25" customHeight="1" x14ac:dyDescent="0.2">
      <c r="A971" s="46" t="s">
        <v>2700</v>
      </c>
      <c r="B971" s="62">
        <v>3165000</v>
      </c>
      <c r="C971" s="55">
        <v>2</v>
      </c>
      <c r="D971" s="56">
        <v>50997</v>
      </c>
      <c r="E971" s="57">
        <v>50997</v>
      </c>
      <c r="F971" s="65">
        <v>3127654.1486999998</v>
      </c>
    </row>
    <row r="972" spans="1:6" s="16" customFormat="1" ht="11.25" customHeight="1" x14ac:dyDescent="0.2">
      <c r="A972" s="46" t="s">
        <v>640</v>
      </c>
      <c r="B972" s="62">
        <v>750000</v>
      </c>
      <c r="C972" s="55">
        <v>4.1449999999999996</v>
      </c>
      <c r="D972" s="56">
        <v>50086</v>
      </c>
      <c r="E972" s="57">
        <v>50086</v>
      </c>
      <c r="F972" s="65">
        <v>750000</v>
      </c>
    </row>
    <row r="973" spans="1:6" s="16" customFormat="1" ht="11.25" customHeight="1" x14ac:dyDescent="0.2">
      <c r="A973" s="46" t="s">
        <v>1611</v>
      </c>
      <c r="B973" s="62">
        <v>3905000</v>
      </c>
      <c r="C973" s="55">
        <v>3</v>
      </c>
      <c r="D973" s="56">
        <v>50192</v>
      </c>
      <c r="E973" s="57">
        <v>50192</v>
      </c>
      <c r="F973" s="65">
        <v>3879698.6612</v>
      </c>
    </row>
    <row r="974" spans="1:6" s="16" customFormat="1" ht="11.25" customHeight="1" x14ac:dyDescent="0.2">
      <c r="A974" s="46" t="s">
        <v>641</v>
      </c>
      <c r="B974" s="62">
        <v>3500000</v>
      </c>
      <c r="C974" s="55">
        <v>4</v>
      </c>
      <c r="D974" s="56">
        <v>49980</v>
      </c>
      <c r="E974" s="57">
        <v>49980</v>
      </c>
      <c r="F974" s="65">
        <v>3563197.9076</v>
      </c>
    </row>
    <row r="975" spans="1:6" s="16" customFormat="1" ht="11.25" customHeight="1" x14ac:dyDescent="0.2">
      <c r="A975" s="46" t="s">
        <v>642</v>
      </c>
      <c r="B975" s="62">
        <v>700000</v>
      </c>
      <c r="C975" s="55">
        <v>4</v>
      </c>
      <c r="D975" s="56">
        <v>49430</v>
      </c>
      <c r="E975" s="57">
        <v>49430</v>
      </c>
      <c r="F975" s="65">
        <v>713618.21799999999</v>
      </c>
    </row>
    <row r="976" spans="1:6" s="16" customFormat="1" ht="11.25" customHeight="1" x14ac:dyDescent="0.2">
      <c r="A976" s="46" t="s">
        <v>2351</v>
      </c>
      <c r="B976" s="62">
        <v>1760000</v>
      </c>
      <c r="C976" s="55">
        <v>3.11</v>
      </c>
      <c r="D976" s="56">
        <v>51288</v>
      </c>
      <c r="E976" s="57">
        <v>51288</v>
      </c>
      <c r="F976" s="65">
        <v>1760000</v>
      </c>
    </row>
    <row r="977" spans="1:6" s="16" customFormat="1" ht="11.25" customHeight="1" x14ac:dyDescent="0.2">
      <c r="A977" s="46" t="s">
        <v>643</v>
      </c>
      <c r="B977" s="62">
        <v>2930000</v>
      </c>
      <c r="C977" s="55">
        <v>4</v>
      </c>
      <c r="D977" s="56">
        <v>49096</v>
      </c>
      <c r="E977" s="57">
        <v>49096</v>
      </c>
      <c r="F977" s="65">
        <v>3019567.0674999999</v>
      </c>
    </row>
    <row r="978" spans="1:6" s="16" customFormat="1" ht="11.25" customHeight="1" x14ac:dyDescent="0.2">
      <c r="A978" s="46" t="s">
        <v>644</v>
      </c>
      <c r="B978" s="62">
        <v>855000</v>
      </c>
      <c r="C978" s="55">
        <v>3.875</v>
      </c>
      <c r="D978" s="56">
        <v>45748</v>
      </c>
      <c r="E978" s="57">
        <v>45748</v>
      </c>
      <c r="F978" s="65">
        <v>849413.68790000002</v>
      </c>
    </row>
    <row r="979" spans="1:6" s="16" customFormat="1" ht="11.25" customHeight="1" x14ac:dyDescent="0.2">
      <c r="A979" s="46" t="s">
        <v>644</v>
      </c>
      <c r="B979" s="62">
        <v>1000000</v>
      </c>
      <c r="C979" s="55">
        <v>4</v>
      </c>
      <c r="D979" s="56">
        <v>45748</v>
      </c>
      <c r="E979" s="57">
        <v>45748</v>
      </c>
      <c r="F979" s="65">
        <v>1000000</v>
      </c>
    </row>
    <row r="980" spans="1:6" s="16" customFormat="1" ht="11.25" customHeight="1" x14ac:dyDescent="0.2">
      <c r="A980" s="46" t="s">
        <v>645</v>
      </c>
      <c r="B980" s="62">
        <v>1265000</v>
      </c>
      <c r="C980" s="55">
        <v>3</v>
      </c>
      <c r="D980" s="56">
        <v>46661</v>
      </c>
      <c r="E980" s="57">
        <v>46661</v>
      </c>
      <c r="F980" s="65">
        <v>1260845.6995000001</v>
      </c>
    </row>
    <row r="981" spans="1:6" s="16" customFormat="1" ht="11.25" customHeight="1" x14ac:dyDescent="0.2">
      <c r="A981" s="46" t="s">
        <v>645</v>
      </c>
      <c r="B981" s="62">
        <v>1230000</v>
      </c>
      <c r="C981" s="55">
        <v>3</v>
      </c>
      <c r="D981" s="56">
        <v>46296</v>
      </c>
      <c r="E981" s="57">
        <v>46296</v>
      </c>
      <c r="F981" s="65">
        <v>1230000</v>
      </c>
    </row>
    <row r="982" spans="1:6" s="16" customFormat="1" ht="11.25" customHeight="1" x14ac:dyDescent="0.2">
      <c r="A982" s="46" t="s">
        <v>646</v>
      </c>
      <c r="B982" s="62">
        <v>1365000</v>
      </c>
      <c r="C982" s="55">
        <v>3.25</v>
      </c>
      <c r="D982" s="56">
        <v>47088</v>
      </c>
      <c r="E982" s="57">
        <v>47088</v>
      </c>
      <c r="F982" s="65">
        <v>1353340.3981999999</v>
      </c>
    </row>
    <row r="983" spans="1:6" s="16" customFormat="1" ht="11.25" customHeight="1" x14ac:dyDescent="0.2">
      <c r="A983" s="46" t="s">
        <v>646</v>
      </c>
      <c r="B983" s="62">
        <v>1425000</v>
      </c>
      <c r="C983" s="55">
        <v>3.375</v>
      </c>
      <c r="D983" s="56">
        <v>47453</v>
      </c>
      <c r="E983" s="57">
        <v>47453</v>
      </c>
      <c r="F983" s="65">
        <v>1412312.9811</v>
      </c>
    </row>
    <row r="984" spans="1:6" s="16" customFormat="1" ht="11.25" customHeight="1" x14ac:dyDescent="0.2">
      <c r="A984" s="46" t="s">
        <v>647</v>
      </c>
      <c r="B984" s="62">
        <v>305000</v>
      </c>
      <c r="C984" s="55">
        <v>5</v>
      </c>
      <c r="D984" s="56">
        <v>49949</v>
      </c>
      <c r="E984" s="57">
        <v>49949</v>
      </c>
      <c r="F984" s="65">
        <v>322934.28509999998</v>
      </c>
    </row>
    <row r="985" spans="1:6" s="16" customFormat="1" ht="11.25" customHeight="1" x14ac:dyDescent="0.2">
      <c r="A985" s="46" t="s">
        <v>648</v>
      </c>
      <c r="B985" s="62">
        <v>1400000</v>
      </c>
      <c r="C985" s="55">
        <v>4</v>
      </c>
      <c r="D985" s="56">
        <v>46478</v>
      </c>
      <c r="E985" s="57">
        <v>46478</v>
      </c>
      <c r="F985" s="65">
        <v>1409554.8547</v>
      </c>
    </row>
    <row r="986" spans="1:6" s="16" customFormat="1" ht="11.25" customHeight="1" x14ac:dyDescent="0.2">
      <c r="A986" s="46" t="s">
        <v>3188</v>
      </c>
      <c r="B986" s="62">
        <v>1000000</v>
      </c>
      <c r="C986" s="55">
        <v>4.25</v>
      </c>
      <c r="D986" s="56">
        <v>54393</v>
      </c>
      <c r="E986" s="57">
        <v>54393</v>
      </c>
      <c r="F986" s="65">
        <v>973108.5882</v>
      </c>
    </row>
    <row r="987" spans="1:6" s="16" customFormat="1" ht="11.25" customHeight="1" x14ac:dyDescent="0.2">
      <c r="A987" s="46" t="s">
        <v>650</v>
      </c>
      <c r="B987" s="62">
        <v>725000</v>
      </c>
      <c r="C987" s="55">
        <v>5</v>
      </c>
      <c r="D987" s="56">
        <v>49491</v>
      </c>
      <c r="E987" s="57">
        <v>49491</v>
      </c>
      <c r="F987" s="65">
        <v>764265.97169999999</v>
      </c>
    </row>
    <row r="988" spans="1:6" s="16" customFormat="1" ht="11.25" customHeight="1" x14ac:dyDescent="0.2">
      <c r="A988" s="46" t="s">
        <v>651</v>
      </c>
      <c r="B988" s="62">
        <v>2000000</v>
      </c>
      <c r="C988" s="55">
        <v>5</v>
      </c>
      <c r="D988" s="56">
        <v>49126</v>
      </c>
      <c r="E988" s="57">
        <v>49126</v>
      </c>
      <c r="F988" s="65">
        <v>2084864.1555000001</v>
      </c>
    </row>
    <row r="989" spans="1:6" s="16" customFormat="1" ht="11.25" customHeight="1" x14ac:dyDescent="0.2">
      <c r="A989" s="46" t="s">
        <v>1274</v>
      </c>
      <c r="B989" s="62">
        <v>190000</v>
      </c>
      <c r="C989" s="55">
        <v>4.1609999999999996</v>
      </c>
      <c r="D989" s="56">
        <v>48396</v>
      </c>
      <c r="E989" s="57">
        <v>48396</v>
      </c>
      <c r="F989" s="65">
        <v>190000</v>
      </c>
    </row>
    <row r="990" spans="1:6" s="16" customFormat="1" ht="11.25" customHeight="1" x14ac:dyDescent="0.2">
      <c r="A990" s="46" t="s">
        <v>1274</v>
      </c>
      <c r="B990" s="62">
        <v>195000</v>
      </c>
      <c r="C990" s="55">
        <v>4.2110000000000003</v>
      </c>
      <c r="D990" s="56">
        <v>48761</v>
      </c>
      <c r="E990" s="57">
        <v>48761</v>
      </c>
      <c r="F990" s="65">
        <v>195000</v>
      </c>
    </row>
    <row r="991" spans="1:6" s="16" customFormat="1" ht="11.25" customHeight="1" x14ac:dyDescent="0.2">
      <c r="A991" s="46" t="s">
        <v>2980</v>
      </c>
      <c r="B991" s="62">
        <v>1500000</v>
      </c>
      <c r="C991" s="55">
        <v>5.25</v>
      </c>
      <c r="D991" s="56">
        <v>52140</v>
      </c>
      <c r="E991" s="57">
        <v>52140</v>
      </c>
      <c r="F991" s="65">
        <v>1595304.1979</v>
      </c>
    </row>
    <row r="992" spans="1:6" s="16" customFormat="1" ht="11.25" customHeight="1" x14ac:dyDescent="0.2">
      <c r="A992" s="46" t="s">
        <v>2521</v>
      </c>
      <c r="B992" s="62">
        <v>2500000</v>
      </c>
      <c r="C992" s="55">
        <v>3.1760000000000002</v>
      </c>
      <c r="D992" s="56">
        <v>51592</v>
      </c>
      <c r="E992" s="57">
        <v>51592</v>
      </c>
      <c r="F992" s="65">
        <v>2500000</v>
      </c>
    </row>
    <row r="993" spans="1:6" s="16" customFormat="1" ht="11.25" customHeight="1" x14ac:dyDescent="0.2">
      <c r="A993" s="46" t="s">
        <v>1901</v>
      </c>
      <c r="B993" s="62">
        <v>1175000</v>
      </c>
      <c r="C993" s="55">
        <v>4</v>
      </c>
      <c r="D993" s="56">
        <v>50587</v>
      </c>
      <c r="E993" s="57">
        <v>50587</v>
      </c>
      <c r="F993" s="65">
        <v>1275643.6505</v>
      </c>
    </row>
    <row r="994" spans="1:6" s="16" customFormat="1" ht="11.25" customHeight="1" x14ac:dyDescent="0.2">
      <c r="A994" s="46" t="s">
        <v>652</v>
      </c>
      <c r="B994" s="62">
        <v>1000000</v>
      </c>
      <c r="C994" s="55">
        <v>5</v>
      </c>
      <c r="D994" s="56">
        <v>47727</v>
      </c>
      <c r="E994" s="57">
        <v>47727</v>
      </c>
      <c r="F994" s="65">
        <v>1023175.4942</v>
      </c>
    </row>
    <row r="995" spans="1:6" s="16" customFormat="1" ht="11.25" customHeight="1" x14ac:dyDescent="0.2">
      <c r="A995" s="46" t="s">
        <v>653</v>
      </c>
      <c r="B995" s="62">
        <v>1000000</v>
      </c>
      <c r="C995" s="55">
        <v>4</v>
      </c>
      <c r="D995" s="56">
        <v>50710</v>
      </c>
      <c r="E995" s="57">
        <v>50710</v>
      </c>
      <c r="F995" s="65">
        <v>519060</v>
      </c>
    </row>
    <row r="996" spans="1:6" s="16" customFormat="1" ht="11.25" customHeight="1" x14ac:dyDescent="0.2">
      <c r="A996" s="46" t="s">
        <v>654</v>
      </c>
      <c r="B996" s="62">
        <v>2030000</v>
      </c>
      <c r="C996" s="55">
        <v>3.125</v>
      </c>
      <c r="D996" s="56">
        <v>50206</v>
      </c>
      <c r="E996" s="57">
        <v>50206</v>
      </c>
      <c r="F996" s="65">
        <v>2001628.7375</v>
      </c>
    </row>
    <row r="997" spans="1:6" s="16" customFormat="1" ht="11.25" customHeight="1" x14ac:dyDescent="0.2">
      <c r="A997" s="46" t="s">
        <v>2178</v>
      </c>
      <c r="B997" s="62">
        <v>4205000</v>
      </c>
      <c r="C997" s="55">
        <v>3</v>
      </c>
      <c r="D997" s="56">
        <v>51471</v>
      </c>
      <c r="E997" s="57">
        <v>51471</v>
      </c>
      <c r="F997" s="65">
        <v>4278450.2630000003</v>
      </c>
    </row>
    <row r="998" spans="1:6" s="16" customFormat="1" ht="11.25" customHeight="1" x14ac:dyDescent="0.2">
      <c r="A998" s="46" t="s">
        <v>655</v>
      </c>
      <c r="B998" s="62">
        <v>750000</v>
      </c>
      <c r="C998" s="55">
        <v>4</v>
      </c>
      <c r="D998" s="56">
        <v>49461</v>
      </c>
      <c r="E998" s="57">
        <v>49461</v>
      </c>
      <c r="F998" s="65">
        <v>767735.79570000002</v>
      </c>
    </row>
    <row r="999" spans="1:6" s="16" customFormat="1" ht="11.25" customHeight="1" x14ac:dyDescent="0.2">
      <c r="A999" s="46" t="s">
        <v>655</v>
      </c>
      <c r="B999" s="62">
        <v>800000</v>
      </c>
      <c r="C999" s="55">
        <v>4</v>
      </c>
      <c r="D999" s="56">
        <v>49096</v>
      </c>
      <c r="E999" s="57">
        <v>49096</v>
      </c>
      <c r="F999" s="65">
        <v>820310.3064</v>
      </c>
    </row>
    <row r="1000" spans="1:6" s="16" customFormat="1" ht="11.25" customHeight="1" x14ac:dyDescent="0.2">
      <c r="A1000" s="46" t="s">
        <v>655</v>
      </c>
      <c r="B1000" s="62">
        <v>1425000</v>
      </c>
      <c r="C1000" s="55">
        <v>5</v>
      </c>
      <c r="D1000" s="56">
        <v>50922</v>
      </c>
      <c r="E1000" s="57">
        <v>50922</v>
      </c>
      <c r="F1000" s="65">
        <v>1511054.4745</v>
      </c>
    </row>
    <row r="1001" spans="1:6" s="16" customFormat="1" ht="11.25" customHeight="1" x14ac:dyDescent="0.2">
      <c r="A1001" s="46" t="s">
        <v>2179</v>
      </c>
      <c r="B1001" s="62">
        <v>2120000</v>
      </c>
      <c r="C1001" s="55">
        <v>3</v>
      </c>
      <c r="D1001" s="56">
        <v>50740</v>
      </c>
      <c r="E1001" s="57">
        <v>50740</v>
      </c>
      <c r="F1001" s="65">
        <v>2163342.1513</v>
      </c>
    </row>
    <row r="1002" spans="1:6" s="16" customFormat="1" ht="11.25" customHeight="1" x14ac:dyDescent="0.2">
      <c r="A1002" s="46" t="s">
        <v>656</v>
      </c>
      <c r="B1002" s="62">
        <v>1480000</v>
      </c>
      <c r="C1002" s="55">
        <v>4</v>
      </c>
      <c r="D1002" s="56">
        <v>50359</v>
      </c>
      <c r="E1002" s="57">
        <v>50359</v>
      </c>
      <c r="F1002" s="65">
        <v>1512510.9929</v>
      </c>
    </row>
    <row r="1003" spans="1:6" s="16" customFormat="1" ht="11.25" customHeight="1" x14ac:dyDescent="0.2">
      <c r="A1003" s="46" t="s">
        <v>656</v>
      </c>
      <c r="B1003" s="62">
        <v>675000</v>
      </c>
      <c r="C1003" s="55">
        <v>4</v>
      </c>
      <c r="D1003" s="56">
        <v>49994</v>
      </c>
      <c r="E1003" s="57">
        <v>49994</v>
      </c>
      <c r="F1003" s="65">
        <v>690583.42619999999</v>
      </c>
    </row>
    <row r="1004" spans="1:6" s="16" customFormat="1" ht="11.25" customHeight="1" x14ac:dyDescent="0.2">
      <c r="A1004" s="46" t="s">
        <v>657</v>
      </c>
      <c r="B1004" s="62">
        <v>1000000</v>
      </c>
      <c r="C1004" s="55">
        <v>3</v>
      </c>
      <c r="D1004" s="56">
        <v>48853</v>
      </c>
      <c r="E1004" s="57">
        <v>48853</v>
      </c>
      <c r="F1004" s="65">
        <v>1000000</v>
      </c>
    </row>
    <row r="1005" spans="1:6" s="16" customFormat="1" ht="11.25" customHeight="1" x14ac:dyDescent="0.2">
      <c r="A1005" s="46" t="s">
        <v>658</v>
      </c>
      <c r="B1005" s="62">
        <v>800000</v>
      </c>
      <c r="C1005" s="55">
        <v>5</v>
      </c>
      <c r="D1005" s="56">
        <v>50236</v>
      </c>
      <c r="E1005" s="57">
        <v>50236</v>
      </c>
      <c r="F1005" s="65">
        <v>837958.54520000005</v>
      </c>
    </row>
    <row r="1006" spans="1:6" s="16" customFormat="1" ht="11.25" customHeight="1" x14ac:dyDescent="0.2">
      <c r="A1006" s="46" t="s">
        <v>1612</v>
      </c>
      <c r="B1006" s="62">
        <v>1290000</v>
      </c>
      <c r="C1006" s="55">
        <v>4</v>
      </c>
      <c r="D1006" s="56">
        <v>49902</v>
      </c>
      <c r="E1006" s="57">
        <v>49902</v>
      </c>
      <c r="F1006" s="65">
        <v>1352215.3178000001</v>
      </c>
    </row>
    <row r="1007" spans="1:6" s="16" customFormat="1" ht="11.25" customHeight="1" x14ac:dyDescent="0.2">
      <c r="A1007" s="46" t="s">
        <v>659</v>
      </c>
      <c r="B1007" s="62">
        <v>550000</v>
      </c>
      <c r="C1007" s="55">
        <v>4</v>
      </c>
      <c r="D1007" s="56">
        <v>49126</v>
      </c>
      <c r="E1007" s="57">
        <v>49126</v>
      </c>
      <c r="F1007" s="65">
        <v>559377.21459999995</v>
      </c>
    </row>
    <row r="1008" spans="1:6" s="16" customFormat="1" ht="11.25" customHeight="1" x14ac:dyDescent="0.2">
      <c r="A1008" s="46" t="s">
        <v>660</v>
      </c>
      <c r="B1008" s="62">
        <v>1195000</v>
      </c>
      <c r="C1008" s="55">
        <v>4</v>
      </c>
      <c r="D1008" s="56">
        <v>46388</v>
      </c>
      <c r="E1008" s="57">
        <v>46388</v>
      </c>
      <c r="F1008" s="65">
        <v>1241671.3636</v>
      </c>
    </row>
    <row r="1009" spans="1:6" s="16" customFormat="1" ht="11.25" customHeight="1" x14ac:dyDescent="0.2">
      <c r="A1009" s="46" t="s">
        <v>1480</v>
      </c>
      <c r="B1009" s="62">
        <v>1480000</v>
      </c>
      <c r="C1009" s="55">
        <v>4</v>
      </c>
      <c r="D1009" s="56">
        <v>49065</v>
      </c>
      <c r="E1009" s="57">
        <v>49065</v>
      </c>
      <c r="F1009" s="65">
        <v>1508986.4961000001</v>
      </c>
    </row>
    <row r="1010" spans="1:6" s="16" customFormat="1" ht="11.25" customHeight="1" x14ac:dyDescent="0.2">
      <c r="A1010" s="46" t="s">
        <v>2717</v>
      </c>
      <c r="B1010" s="62">
        <v>750000</v>
      </c>
      <c r="C1010" s="55">
        <v>3.7</v>
      </c>
      <c r="D1010" s="56">
        <v>46600</v>
      </c>
      <c r="E1010" s="57">
        <v>46600</v>
      </c>
      <c r="F1010" s="65">
        <v>750000</v>
      </c>
    </row>
    <row r="1011" spans="1:6" s="16" customFormat="1" ht="11.25" customHeight="1" x14ac:dyDescent="0.2">
      <c r="A1011" s="46" t="s">
        <v>661</v>
      </c>
      <c r="B1011" s="62">
        <v>1335000</v>
      </c>
      <c r="C1011" s="55">
        <v>5</v>
      </c>
      <c r="D1011" s="56">
        <v>49644</v>
      </c>
      <c r="E1011" s="57">
        <v>49644</v>
      </c>
      <c r="F1011" s="65">
        <v>1387285.6059000001</v>
      </c>
    </row>
    <row r="1012" spans="1:6" s="16" customFormat="1" ht="11.25" customHeight="1" x14ac:dyDescent="0.2">
      <c r="A1012" s="46" t="s">
        <v>662</v>
      </c>
      <c r="B1012" s="62">
        <v>3000000</v>
      </c>
      <c r="C1012" s="55">
        <v>4</v>
      </c>
      <c r="D1012" s="56">
        <v>45566</v>
      </c>
      <c r="E1012" s="57">
        <v>45566</v>
      </c>
      <c r="F1012" s="65">
        <v>3009001.9169000001</v>
      </c>
    </row>
    <row r="1013" spans="1:6" s="16" customFormat="1" ht="11.25" customHeight="1" x14ac:dyDescent="0.2">
      <c r="A1013" s="46" t="s">
        <v>1902</v>
      </c>
      <c r="B1013" s="62">
        <v>1275000</v>
      </c>
      <c r="C1013" s="55">
        <v>3</v>
      </c>
      <c r="D1013" s="56">
        <v>50526</v>
      </c>
      <c r="E1013" s="57">
        <v>50526</v>
      </c>
      <c r="F1013" s="65">
        <v>1261954.915</v>
      </c>
    </row>
    <row r="1014" spans="1:6" s="16" customFormat="1" ht="11.25" customHeight="1" x14ac:dyDescent="0.2">
      <c r="A1014" s="46" t="s">
        <v>1902</v>
      </c>
      <c r="B1014" s="62">
        <v>1625000</v>
      </c>
      <c r="C1014" s="55">
        <v>3</v>
      </c>
      <c r="D1014" s="56">
        <v>50161</v>
      </c>
      <c r="E1014" s="57">
        <v>50161</v>
      </c>
      <c r="F1014" s="65">
        <v>1616257.665</v>
      </c>
    </row>
    <row r="1015" spans="1:6" s="16" customFormat="1" ht="11.25" customHeight="1" x14ac:dyDescent="0.2">
      <c r="A1015" s="46" t="s">
        <v>663</v>
      </c>
      <c r="B1015" s="62">
        <v>1060000</v>
      </c>
      <c r="C1015" s="55">
        <v>3</v>
      </c>
      <c r="D1015" s="56">
        <v>47939</v>
      </c>
      <c r="E1015" s="57">
        <v>47939</v>
      </c>
      <c r="F1015" s="65">
        <v>1056698.1904</v>
      </c>
    </row>
    <row r="1016" spans="1:6" s="16" customFormat="1" ht="11.25" customHeight="1" x14ac:dyDescent="0.2">
      <c r="A1016" s="46" t="s">
        <v>664</v>
      </c>
      <c r="B1016" s="62">
        <v>350000</v>
      </c>
      <c r="C1016" s="55">
        <v>4.0960000000000001</v>
      </c>
      <c r="D1016" s="56">
        <v>48824</v>
      </c>
      <c r="E1016" s="57">
        <v>48824</v>
      </c>
      <c r="F1016" s="65">
        <v>350000</v>
      </c>
    </row>
    <row r="1017" spans="1:6" s="16" customFormat="1" ht="11.25" customHeight="1" x14ac:dyDescent="0.2">
      <c r="A1017" s="46" t="s">
        <v>664</v>
      </c>
      <c r="B1017" s="62">
        <v>200000</v>
      </c>
      <c r="C1017" s="55">
        <v>4.1459999999999999</v>
      </c>
      <c r="D1017" s="56">
        <v>49189</v>
      </c>
      <c r="E1017" s="57">
        <v>49189</v>
      </c>
      <c r="F1017" s="65">
        <v>200000</v>
      </c>
    </row>
    <row r="1018" spans="1:6" s="16" customFormat="1" ht="11.25" customHeight="1" x14ac:dyDescent="0.2">
      <c r="A1018" s="46" t="s">
        <v>665</v>
      </c>
      <c r="B1018" s="62">
        <v>1585000</v>
      </c>
      <c r="C1018" s="55">
        <v>4</v>
      </c>
      <c r="D1018" s="56">
        <v>47300</v>
      </c>
      <c r="E1018" s="57">
        <v>47300</v>
      </c>
      <c r="F1018" s="65">
        <v>1588002.5134999999</v>
      </c>
    </row>
    <row r="1019" spans="1:6" s="16" customFormat="1" ht="11.25" customHeight="1" x14ac:dyDescent="0.2">
      <c r="A1019" s="46" t="s">
        <v>666</v>
      </c>
      <c r="B1019" s="62">
        <v>3000000</v>
      </c>
      <c r="C1019" s="55">
        <v>4</v>
      </c>
      <c r="D1019" s="56">
        <v>49522</v>
      </c>
      <c r="E1019" s="57">
        <v>49522</v>
      </c>
      <c r="F1019" s="65">
        <v>2959540.0605000001</v>
      </c>
    </row>
    <row r="1020" spans="1:6" s="16" customFormat="1" ht="11.25" customHeight="1" x14ac:dyDescent="0.2">
      <c r="A1020" s="46" t="s">
        <v>667</v>
      </c>
      <c r="B1020" s="62">
        <v>3250000</v>
      </c>
      <c r="C1020" s="55">
        <v>3.25</v>
      </c>
      <c r="D1020" s="56">
        <v>46935</v>
      </c>
      <c r="E1020" s="57">
        <v>46935</v>
      </c>
      <c r="F1020" s="65">
        <v>3230780.4622999998</v>
      </c>
    </row>
    <row r="1021" spans="1:6" s="16" customFormat="1" ht="11.25" customHeight="1" x14ac:dyDescent="0.2">
      <c r="A1021" s="46" t="s">
        <v>2352</v>
      </c>
      <c r="B1021" s="62">
        <v>1350000</v>
      </c>
      <c r="C1021" s="55">
        <v>3.25</v>
      </c>
      <c r="D1021" s="56">
        <v>51471</v>
      </c>
      <c r="E1021" s="57">
        <v>51471</v>
      </c>
      <c r="F1021" s="65">
        <v>1350000</v>
      </c>
    </row>
    <row r="1022" spans="1:6" s="16" customFormat="1" ht="11.25" customHeight="1" x14ac:dyDescent="0.2">
      <c r="A1022" s="46" t="s">
        <v>2123</v>
      </c>
      <c r="B1022" s="62">
        <v>1000000</v>
      </c>
      <c r="C1022" s="55">
        <v>3</v>
      </c>
      <c r="D1022" s="56">
        <v>50131</v>
      </c>
      <c r="E1022" s="57">
        <v>50131</v>
      </c>
      <c r="F1022" s="65">
        <v>1047033.64</v>
      </c>
    </row>
    <row r="1023" spans="1:6" s="16" customFormat="1" ht="11.25" customHeight="1" x14ac:dyDescent="0.2">
      <c r="A1023" s="46" t="s">
        <v>668</v>
      </c>
      <c r="B1023" s="62">
        <v>4800000</v>
      </c>
      <c r="C1023" s="55">
        <v>4</v>
      </c>
      <c r="D1023" s="56">
        <v>50375</v>
      </c>
      <c r="E1023" s="57">
        <v>50375</v>
      </c>
      <c r="F1023" s="65">
        <v>4935307.9901000001</v>
      </c>
    </row>
    <row r="1024" spans="1:6" s="16" customFormat="1" ht="11.25" customHeight="1" x14ac:dyDescent="0.2">
      <c r="A1024" s="46" t="s">
        <v>2124</v>
      </c>
      <c r="B1024" s="62">
        <v>1000000</v>
      </c>
      <c r="C1024" s="55">
        <v>3</v>
      </c>
      <c r="D1024" s="56">
        <v>51044</v>
      </c>
      <c r="E1024" s="57">
        <v>51044</v>
      </c>
      <c r="F1024" s="65">
        <v>1059409.6939000001</v>
      </c>
    </row>
    <row r="1025" spans="1:6" s="16" customFormat="1" ht="11.25" customHeight="1" x14ac:dyDescent="0.2">
      <c r="A1025" s="46" t="s">
        <v>669</v>
      </c>
      <c r="B1025" s="62">
        <v>4905000</v>
      </c>
      <c r="C1025" s="55">
        <v>4</v>
      </c>
      <c r="D1025" s="56">
        <v>48122</v>
      </c>
      <c r="E1025" s="57">
        <v>48122</v>
      </c>
      <c r="F1025" s="65">
        <v>4947653.0895999996</v>
      </c>
    </row>
    <row r="1026" spans="1:6" s="16" customFormat="1" ht="11.25" customHeight="1" x14ac:dyDescent="0.2">
      <c r="A1026" s="46" t="s">
        <v>670</v>
      </c>
      <c r="B1026" s="62">
        <v>2860000</v>
      </c>
      <c r="C1026" s="55">
        <v>3.125</v>
      </c>
      <c r="D1026" s="56">
        <v>49505</v>
      </c>
      <c r="E1026" s="57">
        <v>49505</v>
      </c>
      <c r="F1026" s="65">
        <v>2823908.4106999999</v>
      </c>
    </row>
    <row r="1027" spans="1:6" s="16" customFormat="1" ht="11.25" customHeight="1" x14ac:dyDescent="0.2">
      <c r="A1027" s="46" t="s">
        <v>670</v>
      </c>
      <c r="B1027" s="62">
        <v>2000000</v>
      </c>
      <c r="C1027" s="55">
        <v>5.5</v>
      </c>
      <c r="D1027" s="56">
        <v>52246</v>
      </c>
      <c r="E1027" s="57">
        <v>52246</v>
      </c>
      <c r="F1027" s="65">
        <v>2070331.4857999999</v>
      </c>
    </row>
    <row r="1028" spans="1:6" s="16" customFormat="1" ht="11.25" customHeight="1" x14ac:dyDescent="0.2">
      <c r="A1028" s="46" t="s">
        <v>671</v>
      </c>
      <c r="B1028" s="62">
        <v>1725000</v>
      </c>
      <c r="C1028" s="55">
        <v>4</v>
      </c>
      <c r="D1028" s="56">
        <v>49157</v>
      </c>
      <c r="E1028" s="57">
        <v>49157</v>
      </c>
      <c r="F1028" s="65">
        <v>1781717.9802000001</v>
      </c>
    </row>
    <row r="1029" spans="1:6" s="16" customFormat="1" ht="11.25" customHeight="1" x14ac:dyDescent="0.2">
      <c r="A1029" s="46" t="s">
        <v>2718</v>
      </c>
      <c r="B1029" s="62">
        <v>1680000</v>
      </c>
      <c r="C1029" s="55">
        <v>5</v>
      </c>
      <c r="D1029" s="56">
        <v>49491</v>
      </c>
      <c r="E1029" s="57">
        <v>49491</v>
      </c>
      <c r="F1029" s="65">
        <v>1827719.5153000001</v>
      </c>
    </row>
    <row r="1030" spans="1:6" s="16" customFormat="1" ht="11.25" customHeight="1" x14ac:dyDescent="0.2">
      <c r="A1030" s="46" t="s">
        <v>672</v>
      </c>
      <c r="B1030" s="62">
        <v>1000000</v>
      </c>
      <c r="C1030" s="55">
        <v>4</v>
      </c>
      <c r="D1030" s="56">
        <v>48396</v>
      </c>
      <c r="E1030" s="57">
        <v>48396</v>
      </c>
      <c r="F1030" s="65">
        <v>1031047.5379</v>
      </c>
    </row>
    <row r="1031" spans="1:6" s="16" customFormat="1" ht="11.25" customHeight="1" x14ac:dyDescent="0.2">
      <c r="A1031" s="46" t="s">
        <v>673</v>
      </c>
      <c r="B1031" s="62">
        <v>1615000</v>
      </c>
      <c r="C1031" s="55">
        <v>3.25</v>
      </c>
      <c r="D1031" s="56">
        <v>48884</v>
      </c>
      <c r="E1031" s="57">
        <v>48884</v>
      </c>
      <c r="F1031" s="65">
        <v>1594115.9717000001</v>
      </c>
    </row>
    <row r="1032" spans="1:6" s="16" customFormat="1" ht="11.25" customHeight="1" x14ac:dyDescent="0.2">
      <c r="A1032" s="46" t="s">
        <v>673</v>
      </c>
      <c r="B1032" s="62">
        <v>1305000</v>
      </c>
      <c r="C1032" s="55">
        <v>3.25</v>
      </c>
      <c r="D1032" s="56">
        <v>48519</v>
      </c>
      <c r="E1032" s="57">
        <v>48519</v>
      </c>
      <c r="F1032" s="65">
        <v>1294404.9416</v>
      </c>
    </row>
    <row r="1033" spans="1:6" s="16" customFormat="1" ht="11.25" customHeight="1" x14ac:dyDescent="0.2">
      <c r="A1033" s="46" t="s">
        <v>674</v>
      </c>
      <c r="B1033" s="62">
        <v>720000</v>
      </c>
      <c r="C1033" s="55">
        <v>5</v>
      </c>
      <c r="D1033" s="56">
        <v>49980</v>
      </c>
      <c r="E1033" s="57">
        <v>49980</v>
      </c>
      <c r="F1033" s="65">
        <v>751684.00529999996</v>
      </c>
    </row>
    <row r="1034" spans="1:6" s="16" customFormat="1" ht="11.25" customHeight="1" x14ac:dyDescent="0.2">
      <c r="A1034" s="46" t="s">
        <v>675</v>
      </c>
      <c r="B1034" s="62">
        <v>1000000</v>
      </c>
      <c r="C1034" s="55">
        <v>3.25</v>
      </c>
      <c r="D1034" s="56">
        <v>46935</v>
      </c>
      <c r="E1034" s="57">
        <v>46935</v>
      </c>
      <c r="F1034" s="65">
        <v>994088.99780000001</v>
      </c>
    </row>
    <row r="1035" spans="1:6" s="16" customFormat="1" ht="11.25" customHeight="1" x14ac:dyDescent="0.2">
      <c r="A1035" s="46" t="s">
        <v>675</v>
      </c>
      <c r="B1035" s="62">
        <v>1000000</v>
      </c>
      <c r="C1035" s="55">
        <v>5</v>
      </c>
      <c r="D1035" s="56">
        <v>45658</v>
      </c>
      <c r="E1035" s="57">
        <v>45658</v>
      </c>
      <c r="F1035" s="65">
        <v>1013582.1389</v>
      </c>
    </row>
    <row r="1036" spans="1:6" s="16" customFormat="1" ht="11.25" customHeight="1" x14ac:dyDescent="0.2">
      <c r="A1036" s="46" t="s">
        <v>676</v>
      </c>
      <c r="B1036" s="62">
        <v>2000000</v>
      </c>
      <c r="C1036" s="55">
        <v>3.25</v>
      </c>
      <c r="D1036" s="56">
        <v>50192</v>
      </c>
      <c r="E1036" s="57">
        <v>50192</v>
      </c>
      <c r="F1036" s="65">
        <v>1974699.3498</v>
      </c>
    </row>
    <row r="1037" spans="1:6" s="16" customFormat="1" ht="11.25" customHeight="1" x14ac:dyDescent="0.2">
      <c r="A1037" s="46" t="s">
        <v>2522</v>
      </c>
      <c r="B1037" s="62">
        <v>1140000</v>
      </c>
      <c r="C1037" s="55">
        <v>2.375</v>
      </c>
      <c r="D1037" s="56">
        <v>51622</v>
      </c>
      <c r="E1037" s="57">
        <v>51622</v>
      </c>
      <c r="F1037" s="65">
        <v>1126541.6503999999</v>
      </c>
    </row>
    <row r="1038" spans="1:6" s="16" customFormat="1" ht="11.25" customHeight="1" x14ac:dyDescent="0.2">
      <c r="A1038" s="46" t="s">
        <v>2886</v>
      </c>
      <c r="B1038" s="62">
        <v>1000000</v>
      </c>
      <c r="C1038" s="55">
        <v>5.25</v>
      </c>
      <c r="D1038" s="56">
        <v>49980</v>
      </c>
      <c r="E1038" s="57">
        <v>49980</v>
      </c>
      <c r="F1038" s="65">
        <v>1021425.5802</v>
      </c>
    </row>
    <row r="1039" spans="1:6" s="16" customFormat="1" ht="11.25" customHeight="1" x14ac:dyDescent="0.2">
      <c r="A1039" s="46" t="s">
        <v>2886</v>
      </c>
      <c r="B1039" s="62">
        <v>540000</v>
      </c>
      <c r="C1039" s="55">
        <v>6.7679999999999998</v>
      </c>
      <c r="D1039" s="56">
        <v>48519</v>
      </c>
      <c r="E1039" s="57">
        <v>48519</v>
      </c>
      <c r="F1039" s="65">
        <v>540000</v>
      </c>
    </row>
    <row r="1040" spans="1:6" s="16" customFormat="1" ht="11.25" customHeight="1" x14ac:dyDescent="0.2">
      <c r="A1040" s="46" t="s">
        <v>2257</v>
      </c>
      <c r="B1040" s="62">
        <v>3000000</v>
      </c>
      <c r="C1040" s="55">
        <v>3.0710000000000002</v>
      </c>
      <c r="D1040" s="56">
        <v>51424</v>
      </c>
      <c r="E1040" s="57">
        <v>51424</v>
      </c>
      <c r="F1040" s="65">
        <v>3000000</v>
      </c>
    </row>
    <row r="1041" spans="1:6" s="16" customFormat="1" ht="11.25" customHeight="1" x14ac:dyDescent="0.2">
      <c r="A1041" s="46" t="s">
        <v>1613</v>
      </c>
      <c r="B1041" s="62">
        <v>575000</v>
      </c>
      <c r="C1041" s="55">
        <v>5</v>
      </c>
      <c r="D1041" s="56">
        <v>50952</v>
      </c>
      <c r="E1041" s="57">
        <v>50952</v>
      </c>
      <c r="F1041" s="65">
        <v>634875.51509999996</v>
      </c>
    </row>
    <row r="1042" spans="1:6" s="16" customFormat="1" ht="11.25" customHeight="1" x14ac:dyDescent="0.2">
      <c r="A1042" s="46" t="s">
        <v>677</v>
      </c>
      <c r="B1042" s="62">
        <v>5000000</v>
      </c>
      <c r="C1042" s="55">
        <v>4</v>
      </c>
      <c r="D1042" s="56">
        <v>49279</v>
      </c>
      <c r="E1042" s="57">
        <v>49279</v>
      </c>
      <c r="F1042" s="65">
        <v>5158248.6841000002</v>
      </c>
    </row>
    <row r="1043" spans="1:6" s="16" customFormat="1" ht="11.25" customHeight="1" x14ac:dyDescent="0.2">
      <c r="A1043" s="46" t="s">
        <v>678</v>
      </c>
      <c r="B1043" s="62">
        <v>5000000</v>
      </c>
      <c r="C1043" s="55">
        <v>3</v>
      </c>
      <c r="D1043" s="56">
        <v>49035</v>
      </c>
      <c r="E1043" s="57">
        <v>49035</v>
      </c>
      <c r="F1043" s="65">
        <v>4978639.9425999997</v>
      </c>
    </row>
    <row r="1044" spans="1:6" s="16" customFormat="1" ht="11.25" customHeight="1" x14ac:dyDescent="0.2">
      <c r="A1044" s="46" t="s">
        <v>1481</v>
      </c>
      <c r="B1044" s="62">
        <v>4840000</v>
      </c>
      <c r="C1044" s="55">
        <v>3.9729999999999999</v>
      </c>
      <c r="D1044" s="56">
        <v>48884</v>
      </c>
      <c r="E1044" s="57">
        <v>48884</v>
      </c>
      <c r="F1044" s="65">
        <v>4840000</v>
      </c>
    </row>
    <row r="1045" spans="1:6" s="16" customFormat="1" ht="11.25" customHeight="1" x14ac:dyDescent="0.2">
      <c r="A1045" s="46" t="s">
        <v>679</v>
      </c>
      <c r="B1045" s="62">
        <v>1000000</v>
      </c>
      <c r="C1045" s="55">
        <v>3.75</v>
      </c>
      <c r="D1045" s="56">
        <v>50345</v>
      </c>
      <c r="E1045" s="57">
        <v>50345</v>
      </c>
      <c r="F1045" s="65">
        <v>984337.1716</v>
      </c>
    </row>
    <row r="1046" spans="1:6" s="16" customFormat="1" ht="11.25" customHeight="1" x14ac:dyDescent="0.2">
      <c r="A1046" s="46" t="s">
        <v>680</v>
      </c>
      <c r="B1046" s="62">
        <v>1000000</v>
      </c>
      <c r="C1046" s="55">
        <v>3.75</v>
      </c>
      <c r="D1046" s="56">
        <v>49279</v>
      </c>
      <c r="E1046" s="57">
        <v>49279</v>
      </c>
      <c r="F1046" s="65">
        <v>986997.46770000004</v>
      </c>
    </row>
    <row r="1047" spans="1:6" s="16" customFormat="1" ht="11.25" customHeight="1" x14ac:dyDescent="0.2">
      <c r="A1047" s="46" t="s">
        <v>681</v>
      </c>
      <c r="B1047" s="62">
        <v>1745000</v>
      </c>
      <c r="C1047" s="55">
        <v>5</v>
      </c>
      <c r="D1047" s="56">
        <v>46539</v>
      </c>
      <c r="E1047" s="57">
        <v>46539</v>
      </c>
      <c r="F1047" s="65">
        <v>1750529.0225</v>
      </c>
    </row>
    <row r="1048" spans="1:6" s="16" customFormat="1" ht="11.25" customHeight="1" x14ac:dyDescent="0.2">
      <c r="A1048" s="46" t="s">
        <v>681</v>
      </c>
      <c r="B1048" s="62">
        <v>1690000</v>
      </c>
      <c r="C1048" s="55">
        <v>5</v>
      </c>
      <c r="D1048" s="56">
        <v>46905</v>
      </c>
      <c r="E1048" s="57">
        <v>46905</v>
      </c>
      <c r="F1048" s="65">
        <v>1695102.902</v>
      </c>
    </row>
    <row r="1049" spans="1:6" s="16" customFormat="1" ht="11.25" customHeight="1" x14ac:dyDescent="0.2">
      <c r="A1049" s="46" t="s">
        <v>682</v>
      </c>
      <c r="B1049" s="62">
        <v>5000000</v>
      </c>
      <c r="C1049" s="55">
        <v>3</v>
      </c>
      <c r="D1049" s="56">
        <v>48792</v>
      </c>
      <c r="E1049" s="57">
        <v>48792</v>
      </c>
      <c r="F1049" s="65">
        <v>4951608.8055999996</v>
      </c>
    </row>
    <row r="1050" spans="1:6" s="16" customFormat="1" ht="11.25" customHeight="1" x14ac:dyDescent="0.2">
      <c r="A1050" s="46" t="s">
        <v>683</v>
      </c>
      <c r="B1050" s="62">
        <v>2000000</v>
      </c>
      <c r="C1050" s="55">
        <v>4</v>
      </c>
      <c r="D1050" s="56">
        <v>50314</v>
      </c>
      <c r="E1050" s="57">
        <v>50314</v>
      </c>
      <c r="F1050" s="65">
        <v>2039216.5266</v>
      </c>
    </row>
    <row r="1051" spans="1:6" s="16" customFormat="1" ht="11.25" customHeight="1" x14ac:dyDescent="0.2">
      <c r="A1051" s="46" t="s">
        <v>684</v>
      </c>
      <c r="B1051" s="62">
        <v>1275000</v>
      </c>
      <c r="C1051" s="55">
        <v>3.5</v>
      </c>
      <c r="D1051" s="56">
        <v>47270</v>
      </c>
      <c r="E1051" s="57">
        <v>47270</v>
      </c>
      <c r="F1051" s="65">
        <v>1275879.3215999999</v>
      </c>
    </row>
    <row r="1052" spans="1:6" s="16" customFormat="1" ht="11.25" customHeight="1" x14ac:dyDescent="0.2">
      <c r="A1052" s="46" t="s">
        <v>685</v>
      </c>
      <c r="B1052" s="62">
        <v>2665000</v>
      </c>
      <c r="C1052" s="55">
        <v>4.008</v>
      </c>
      <c r="D1052" s="56">
        <v>50601</v>
      </c>
      <c r="E1052" s="57">
        <v>50601</v>
      </c>
      <c r="F1052" s="65">
        <v>2665000</v>
      </c>
    </row>
    <row r="1053" spans="1:6" s="16" customFormat="1" ht="11.25" customHeight="1" x14ac:dyDescent="0.2">
      <c r="A1053" s="46" t="s">
        <v>686</v>
      </c>
      <c r="B1053" s="62">
        <v>1000000</v>
      </c>
      <c r="C1053" s="55">
        <v>5</v>
      </c>
      <c r="D1053" s="56">
        <v>46569</v>
      </c>
      <c r="E1053" s="57">
        <v>46569</v>
      </c>
      <c r="F1053" s="65">
        <v>1004650.9131</v>
      </c>
    </row>
    <row r="1054" spans="1:6" s="16" customFormat="1" ht="11.25" customHeight="1" x14ac:dyDescent="0.2">
      <c r="A1054" s="46" t="s">
        <v>687</v>
      </c>
      <c r="B1054" s="62">
        <v>2340000</v>
      </c>
      <c r="C1054" s="55">
        <v>5</v>
      </c>
      <c r="D1054" s="56">
        <v>48030</v>
      </c>
      <c r="E1054" s="57">
        <v>48030</v>
      </c>
      <c r="F1054" s="65">
        <v>2383083.7003000001</v>
      </c>
    </row>
    <row r="1055" spans="1:6" s="16" customFormat="1" ht="11.25" customHeight="1" x14ac:dyDescent="0.2">
      <c r="A1055" s="46" t="s">
        <v>238</v>
      </c>
      <c r="B1055" s="62">
        <v>1110000</v>
      </c>
      <c r="C1055" s="55">
        <v>3.5</v>
      </c>
      <c r="D1055" s="56">
        <v>47674</v>
      </c>
      <c r="E1055" s="57">
        <v>47674</v>
      </c>
      <c r="F1055" s="65">
        <v>1133744.2483999999</v>
      </c>
    </row>
    <row r="1056" spans="1:6" s="16" customFormat="1" ht="11.25" customHeight="1" x14ac:dyDescent="0.2">
      <c r="A1056" s="46" t="s">
        <v>2453</v>
      </c>
      <c r="B1056" s="62">
        <v>3000000</v>
      </c>
      <c r="C1056" s="55">
        <v>3.1440000000000001</v>
      </c>
      <c r="D1056" s="56">
        <v>50587</v>
      </c>
      <c r="E1056" s="57">
        <v>50587</v>
      </c>
      <c r="F1056" s="65">
        <v>3000000</v>
      </c>
    </row>
    <row r="1057" spans="1:6" s="16" customFormat="1" ht="11.25" customHeight="1" x14ac:dyDescent="0.2">
      <c r="A1057" s="46" t="s">
        <v>2329</v>
      </c>
      <c r="B1057" s="62">
        <v>1135000</v>
      </c>
      <c r="C1057" s="55">
        <v>4</v>
      </c>
      <c r="D1057" s="56">
        <v>50222</v>
      </c>
      <c r="E1057" s="57">
        <v>50222</v>
      </c>
      <c r="F1057" s="65">
        <v>1129215.3407000001</v>
      </c>
    </row>
    <row r="1058" spans="1:6" s="16" customFormat="1" ht="11.25" customHeight="1" x14ac:dyDescent="0.2">
      <c r="A1058" s="46" t="s">
        <v>2353</v>
      </c>
      <c r="B1058" s="62">
        <v>1000000</v>
      </c>
      <c r="C1058" s="55">
        <v>3.101</v>
      </c>
      <c r="D1058" s="56">
        <v>51533</v>
      </c>
      <c r="E1058" s="57">
        <v>51533</v>
      </c>
      <c r="F1058" s="65">
        <v>1000000</v>
      </c>
    </row>
    <row r="1059" spans="1:6" s="16" customFormat="1" ht="11.25" customHeight="1" x14ac:dyDescent="0.2">
      <c r="A1059" s="46" t="s">
        <v>2125</v>
      </c>
      <c r="B1059" s="62">
        <v>5000000</v>
      </c>
      <c r="C1059" s="55">
        <v>2.9350000000000001</v>
      </c>
      <c r="D1059" s="56">
        <v>49310</v>
      </c>
      <c r="E1059" s="57">
        <v>49310</v>
      </c>
      <c r="F1059" s="65">
        <v>4992862.1767999995</v>
      </c>
    </row>
    <row r="1060" spans="1:6" s="16" customFormat="1" ht="11.25" customHeight="1" x14ac:dyDescent="0.2">
      <c r="A1060" s="46" t="s">
        <v>2125</v>
      </c>
      <c r="B1060" s="62">
        <v>1000000</v>
      </c>
      <c r="C1060" s="55">
        <v>3.1669999999999998</v>
      </c>
      <c r="D1060" s="56">
        <v>51502</v>
      </c>
      <c r="E1060" s="57">
        <v>51502</v>
      </c>
      <c r="F1060" s="65">
        <v>1000000</v>
      </c>
    </row>
    <row r="1061" spans="1:6" s="16" customFormat="1" ht="11.25" customHeight="1" x14ac:dyDescent="0.2">
      <c r="A1061" s="46" t="s">
        <v>1160</v>
      </c>
      <c r="B1061" s="62">
        <v>3000000</v>
      </c>
      <c r="C1061" s="55">
        <v>2.25</v>
      </c>
      <c r="D1061" s="56">
        <v>51836</v>
      </c>
      <c r="E1061" s="57">
        <v>51836</v>
      </c>
      <c r="F1061" s="65">
        <v>2943938.5095000002</v>
      </c>
    </row>
    <row r="1062" spans="1:6" s="16" customFormat="1" ht="11.25" customHeight="1" x14ac:dyDescent="0.2">
      <c r="A1062" s="46" t="s">
        <v>688</v>
      </c>
      <c r="B1062" s="62">
        <v>540000</v>
      </c>
      <c r="C1062" s="55">
        <v>5</v>
      </c>
      <c r="D1062" s="56">
        <v>47788</v>
      </c>
      <c r="E1062" s="57">
        <v>47788</v>
      </c>
      <c r="F1062" s="65">
        <v>554451.17169999995</v>
      </c>
    </row>
    <row r="1063" spans="1:6" s="16" customFormat="1" ht="11.25" customHeight="1" x14ac:dyDescent="0.2">
      <c r="A1063" s="46" t="s">
        <v>688</v>
      </c>
      <c r="B1063" s="62">
        <v>1000000</v>
      </c>
      <c r="C1063" s="55">
        <v>5</v>
      </c>
      <c r="D1063" s="56">
        <v>48153</v>
      </c>
      <c r="E1063" s="57">
        <v>48153</v>
      </c>
      <c r="F1063" s="65">
        <v>1025517.3633</v>
      </c>
    </row>
    <row r="1064" spans="1:6" s="16" customFormat="1" ht="11.25" customHeight="1" x14ac:dyDescent="0.2">
      <c r="A1064" s="46" t="s">
        <v>689</v>
      </c>
      <c r="B1064" s="62">
        <v>7000000</v>
      </c>
      <c r="C1064" s="55">
        <v>4</v>
      </c>
      <c r="D1064" s="56">
        <v>47727</v>
      </c>
      <c r="E1064" s="57">
        <v>47727</v>
      </c>
      <c r="F1064" s="65">
        <v>7078858.8108000001</v>
      </c>
    </row>
    <row r="1065" spans="1:6" s="16" customFormat="1" ht="11.25" customHeight="1" x14ac:dyDescent="0.2">
      <c r="A1065" s="46" t="s">
        <v>1742</v>
      </c>
      <c r="B1065" s="62">
        <v>750000</v>
      </c>
      <c r="C1065" s="55">
        <v>3</v>
      </c>
      <c r="D1065" s="56">
        <v>50922</v>
      </c>
      <c r="E1065" s="57">
        <v>50922</v>
      </c>
      <c r="F1065" s="65">
        <v>751058.89130000002</v>
      </c>
    </row>
    <row r="1066" spans="1:6" s="16" customFormat="1" ht="11.25" customHeight="1" x14ac:dyDescent="0.2">
      <c r="A1066" s="46" t="s">
        <v>690</v>
      </c>
      <c r="B1066" s="62">
        <v>1310000</v>
      </c>
      <c r="C1066" s="55">
        <v>3</v>
      </c>
      <c r="D1066" s="56">
        <v>45427</v>
      </c>
      <c r="E1066" s="57">
        <v>45427</v>
      </c>
      <c r="F1066" s="65">
        <v>1310000</v>
      </c>
    </row>
    <row r="1067" spans="1:6" s="16" customFormat="1" ht="11.25" customHeight="1" x14ac:dyDescent="0.2">
      <c r="A1067" s="46" t="s">
        <v>690</v>
      </c>
      <c r="B1067" s="62">
        <v>1365000</v>
      </c>
      <c r="C1067" s="55">
        <v>3</v>
      </c>
      <c r="D1067" s="56">
        <v>45792</v>
      </c>
      <c r="E1067" s="57">
        <v>45792</v>
      </c>
      <c r="F1067" s="65">
        <v>1363811.0955000001</v>
      </c>
    </row>
    <row r="1068" spans="1:6" s="16" customFormat="1" ht="11.25" customHeight="1" x14ac:dyDescent="0.2">
      <c r="A1068" s="46" t="s">
        <v>1482</v>
      </c>
      <c r="B1068" s="62">
        <v>700000</v>
      </c>
      <c r="C1068" s="55">
        <v>3.8969999999999998</v>
      </c>
      <c r="D1068" s="56">
        <v>47119</v>
      </c>
      <c r="E1068" s="57">
        <v>47119</v>
      </c>
      <c r="F1068" s="65">
        <v>700000</v>
      </c>
    </row>
    <row r="1069" spans="1:6" s="16" customFormat="1" ht="11.25" customHeight="1" x14ac:dyDescent="0.2">
      <c r="A1069" s="46" t="s">
        <v>1161</v>
      </c>
      <c r="B1069" s="62">
        <v>325000</v>
      </c>
      <c r="C1069" s="55">
        <v>5</v>
      </c>
      <c r="D1069" s="56">
        <v>48945</v>
      </c>
      <c r="E1069" s="57">
        <v>48945</v>
      </c>
      <c r="F1069" s="65">
        <v>346658.87239999999</v>
      </c>
    </row>
    <row r="1070" spans="1:6" s="16" customFormat="1" ht="11.25" customHeight="1" x14ac:dyDescent="0.2">
      <c r="A1070" s="46" t="s">
        <v>691</v>
      </c>
      <c r="B1070" s="62">
        <v>2000000</v>
      </c>
      <c r="C1070" s="55">
        <v>3</v>
      </c>
      <c r="D1070" s="56">
        <v>48731</v>
      </c>
      <c r="E1070" s="57">
        <v>48731</v>
      </c>
      <c r="F1070" s="65">
        <v>2006243.1407999999</v>
      </c>
    </row>
    <row r="1071" spans="1:6" s="16" customFormat="1" ht="11.25" customHeight="1" x14ac:dyDescent="0.2">
      <c r="A1071" s="46" t="s">
        <v>1903</v>
      </c>
      <c r="B1071" s="62">
        <v>500000</v>
      </c>
      <c r="C1071" s="55">
        <v>3</v>
      </c>
      <c r="D1071" s="56">
        <v>50314</v>
      </c>
      <c r="E1071" s="57">
        <v>50314</v>
      </c>
      <c r="F1071" s="65">
        <v>494499.74599999998</v>
      </c>
    </row>
    <row r="1072" spans="1:6" s="16" customFormat="1" ht="11.25" customHeight="1" x14ac:dyDescent="0.2">
      <c r="A1072" s="46" t="s">
        <v>1904</v>
      </c>
      <c r="B1072" s="62">
        <v>455000</v>
      </c>
      <c r="C1072" s="55">
        <v>3</v>
      </c>
      <c r="D1072" s="56">
        <v>50055</v>
      </c>
      <c r="E1072" s="57">
        <v>50055</v>
      </c>
      <c r="F1072" s="65">
        <v>468751.576</v>
      </c>
    </row>
    <row r="1073" spans="1:6" s="16" customFormat="1" ht="11.25" customHeight="1" x14ac:dyDescent="0.2">
      <c r="A1073" s="46" t="s">
        <v>692</v>
      </c>
      <c r="B1073" s="62">
        <v>1000000</v>
      </c>
      <c r="C1073" s="55">
        <v>4</v>
      </c>
      <c r="D1073" s="56">
        <v>47453</v>
      </c>
      <c r="E1073" s="57">
        <v>47453</v>
      </c>
      <c r="F1073" s="65">
        <v>1002021.9503</v>
      </c>
    </row>
    <row r="1074" spans="1:6" s="16" customFormat="1" ht="11.25" customHeight="1" x14ac:dyDescent="0.2">
      <c r="A1074" s="46" t="s">
        <v>3057</v>
      </c>
      <c r="B1074" s="62">
        <v>1920000</v>
      </c>
      <c r="C1074" s="55">
        <v>4.25</v>
      </c>
      <c r="D1074" s="56">
        <v>51957</v>
      </c>
      <c r="E1074" s="57">
        <v>51957</v>
      </c>
      <c r="F1074" s="65">
        <v>1896600.7350999999</v>
      </c>
    </row>
    <row r="1075" spans="1:6" s="16" customFormat="1" ht="11.25" customHeight="1" x14ac:dyDescent="0.2">
      <c r="A1075" s="46" t="s">
        <v>693</v>
      </c>
      <c r="B1075" s="62">
        <v>2215000</v>
      </c>
      <c r="C1075" s="55">
        <v>4</v>
      </c>
      <c r="D1075" s="56">
        <v>48761</v>
      </c>
      <c r="E1075" s="57">
        <v>48761</v>
      </c>
      <c r="F1075" s="65">
        <v>2279591.6068000002</v>
      </c>
    </row>
    <row r="1076" spans="1:6" s="16" customFormat="1" ht="11.25" customHeight="1" x14ac:dyDescent="0.2">
      <c r="A1076" s="46" t="s">
        <v>2610</v>
      </c>
      <c r="B1076" s="62">
        <v>1650000</v>
      </c>
      <c r="C1076" s="55">
        <v>3</v>
      </c>
      <c r="D1076" s="56">
        <v>51622</v>
      </c>
      <c r="E1076" s="57">
        <v>51622</v>
      </c>
      <c r="F1076" s="65">
        <v>1694568.9491000001</v>
      </c>
    </row>
    <row r="1077" spans="1:6" s="16" customFormat="1" ht="11.25" customHeight="1" x14ac:dyDescent="0.2">
      <c r="A1077" s="46" t="s">
        <v>1837</v>
      </c>
      <c r="B1077" s="62">
        <v>500000</v>
      </c>
      <c r="C1077" s="55">
        <v>2.996</v>
      </c>
      <c r="D1077" s="56">
        <v>50724</v>
      </c>
      <c r="E1077" s="57">
        <v>50724</v>
      </c>
      <c r="F1077" s="65">
        <v>500000</v>
      </c>
    </row>
    <row r="1078" spans="1:6" s="16" customFormat="1" ht="11.25" customHeight="1" x14ac:dyDescent="0.2">
      <c r="A1078" s="46" t="s">
        <v>694</v>
      </c>
      <c r="B1078" s="62">
        <v>2100000</v>
      </c>
      <c r="C1078" s="55">
        <v>4</v>
      </c>
      <c r="D1078" s="56">
        <v>49536</v>
      </c>
      <c r="E1078" s="57">
        <v>49536</v>
      </c>
      <c r="F1078" s="65">
        <v>2154664.6179</v>
      </c>
    </row>
    <row r="1079" spans="1:6" s="16" customFormat="1" ht="11.25" customHeight="1" x14ac:dyDescent="0.2">
      <c r="A1079" s="46" t="s">
        <v>694</v>
      </c>
      <c r="B1079" s="62">
        <v>1000000</v>
      </c>
      <c r="C1079" s="55">
        <v>4</v>
      </c>
      <c r="D1079" s="56">
        <v>48806</v>
      </c>
      <c r="E1079" s="57">
        <v>48806</v>
      </c>
      <c r="F1079" s="65">
        <v>1033645.0013</v>
      </c>
    </row>
    <row r="1080" spans="1:6" s="16" customFormat="1" ht="11.25" customHeight="1" x14ac:dyDescent="0.2">
      <c r="A1080" s="46" t="s">
        <v>3249</v>
      </c>
      <c r="B1080" s="62">
        <v>3260000</v>
      </c>
      <c r="C1080" s="55">
        <v>4.125</v>
      </c>
      <c r="D1080" s="56">
        <v>52885</v>
      </c>
      <c r="E1080" s="57">
        <v>52885</v>
      </c>
      <c r="F1080" s="65">
        <v>3248705.0973</v>
      </c>
    </row>
    <row r="1081" spans="1:6" s="16" customFormat="1" ht="11.25" customHeight="1" x14ac:dyDescent="0.2">
      <c r="A1081" s="46" t="s">
        <v>3125</v>
      </c>
      <c r="B1081" s="62">
        <v>1010000</v>
      </c>
      <c r="C1081" s="55">
        <v>4.25</v>
      </c>
      <c r="D1081" s="56">
        <v>52246</v>
      </c>
      <c r="E1081" s="57">
        <v>52246</v>
      </c>
      <c r="F1081" s="65">
        <v>998569.76419999998</v>
      </c>
    </row>
    <row r="1082" spans="1:6" s="16" customFormat="1" ht="11.25" customHeight="1" x14ac:dyDescent="0.2">
      <c r="A1082" s="46" t="s">
        <v>2981</v>
      </c>
      <c r="B1082" s="62">
        <v>4200000</v>
      </c>
      <c r="C1082" s="55">
        <v>4.3</v>
      </c>
      <c r="D1082" s="56">
        <v>52246</v>
      </c>
      <c r="E1082" s="57">
        <v>52246</v>
      </c>
      <c r="F1082" s="65">
        <v>4200000</v>
      </c>
    </row>
    <row r="1083" spans="1:6" s="16" customFormat="1" ht="11.25" customHeight="1" x14ac:dyDescent="0.2">
      <c r="A1083" s="46" t="s">
        <v>2719</v>
      </c>
      <c r="B1083" s="62">
        <v>2735000</v>
      </c>
      <c r="C1083" s="55">
        <v>5</v>
      </c>
      <c r="D1083" s="56">
        <v>50314</v>
      </c>
      <c r="E1083" s="57">
        <v>50314</v>
      </c>
      <c r="F1083" s="65">
        <v>2874288.966</v>
      </c>
    </row>
    <row r="1084" spans="1:6" s="16" customFormat="1" ht="11.25" customHeight="1" x14ac:dyDescent="0.2">
      <c r="A1084" s="46" t="s">
        <v>695</v>
      </c>
      <c r="B1084" s="62">
        <v>2210000</v>
      </c>
      <c r="C1084" s="55">
        <v>3.25</v>
      </c>
      <c r="D1084" s="56">
        <v>48427</v>
      </c>
      <c r="E1084" s="57">
        <v>48427</v>
      </c>
      <c r="F1084" s="65">
        <v>2175009.1091</v>
      </c>
    </row>
    <row r="1085" spans="1:6" s="16" customFormat="1" ht="11.25" customHeight="1" x14ac:dyDescent="0.2">
      <c r="A1085" s="46" t="s">
        <v>696</v>
      </c>
      <c r="B1085" s="62">
        <v>2145000</v>
      </c>
      <c r="C1085" s="55">
        <v>3.375</v>
      </c>
      <c r="D1085" s="56">
        <v>48153</v>
      </c>
      <c r="E1085" s="57">
        <v>48153</v>
      </c>
      <c r="F1085" s="65">
        <v>2131473.6768</v>
      </c>
    </row>
    <row r="1086" spans="1:6" s="16" customFormat="1" ht="11.25" customHeight="1" x14ac:dyDescent="0.2">
      <c r="A1086" s="46" t="s">
        <v>2523</v>
      </c>
      <c r="B1086" s="62">
        <v>3025000</v>
      </c>
      <c r="C1086" s="55">
        <v>3.3279999999999998</v>
      </c>
      <c r="D1086" s="56">
        <v>49857</v>
      </c>
      <c r="E1086" s="57">
        <v>49857</v>
      </c>
      <c r="F1086" s="65">
        <v>3025000</v>
      </c>
    </row>
    <row r="1087" spans="1:6" s="16" customFormat="1" ht="11.25" customHeight="1" x14ac:dyDescent="0.2">
      <c r="A1087" s="46" t="s">
        <v>698</v>
      </c>
      <c r="B1087" s="62">
        <v>1185000</v>
      </c>
      <c r="C1087" s="55">
        <v>4</v>
      </c>
      <c r="D1087" s="56">
        <v>49888</v>
      </c>
      <c r="E1087" s="57">
        <v>49888</v>
      </c>
      <c r="F1087" s="65">
        <v>1173643.7101</v>
      </c>
    </row>
    <row r="1088" spans="1:6" s="16" customFormat="1" ht="11.25" customHeight="1" x14ac:dyDescent="0.2">
      <c r="A1088" s="46" t="s">
        <v>1162</v>
      </c>
      <c r="B1088" s="62">
        <v>3000000</v>
      </c>
      <c r="C1088" s="55">
        <v>3.3679999999999999</v>
      </c>
      <c r="D1088" s="56">
        <v>49249</v>
      </c>
      <c r="E1088" s="57">
        <v>49249</v>
      </c>
      <c r="F1088" s="65">
        <v>3000000</v>
      </c>
    </row>
    <row r="1089" spans="1:6" s="16" customFormat="1" ht="11.25" customHeight="1" x14ac:dyDescent="0.2">
      <c r="A1089" s="46" t="s">
        <v>1162</v>
      </c>
      <c r="B1089" s="62">
        <v>1670000</v>
      </c>
      <c r="C1089" s="55">
        <v>4.274</v>
      </c>
      <c r="D1089" s="56">
        <v>51014</v>
      </c>
      <c r="E1089" s="57">
        <v>51014</v>
      </c>
      <c r="F1089" s="65">
        <v>1670000</v>
      </c>
    </row>
    <row r="1090" spans="1:6" s="16" customFormat="1" ht="11.25" customHeight="1" x14ac:dyDescent="0.2">
      <c r="A1090" s="46" t="s">
        <v>2784</v>
      </c>
      <c r="B1090" s="62">
        <v>1700000</v>
      </c>
      <c r="C1090" s="55">
        <v>4</v>
      </c>
      <c r="D1090" s="56">
        <v>51089</v>
      </c>
      <c r="E1090" s="57">
        <v>51089</v>
      </c>
      <c r="F1090" s="65">
        <v>1684276.0643</v>
      </c>
    </row>
    <row r="1091" spans="1:6" s="16" customFormat="1" ht="11.25" customHeight="1" x14ac:dyDescent="0.2">
      <c r="A1091" s="46" t="s">
        <v>699</v>
      </c>
      <c r="B1091" s="62">
        <v>1000000</v>
      </c>
      <c r="C1091" s="55">
        <v>4.0469999999999997</v>
      </c>
      <c r="D1091" s="56">
        <v>50649</v>
      </c>
      <c r="E1091" s="57">
        <v>50649</v>
      </c>
      <c r="F1091" s="65">
        <v>1000000</v>
      </c>
    </row>
    <row r="1092" spans="1:6" s="16" customFormat="1" ht="11.25" customHeight="1" x14ac:dyDescent="0.2">
      <c r="A1092" s="46" t="s">
        <v>2354</v>
      </c>
      <c r="B1092" s="62">
        <v>1000000</v>
      </c>
      <c r="C1092" s="55">
        <v>2.9609999999999999</v>
      </c>
      <c r="D1092" s="56">
        <v>51653</v>
      </c>
      <c r="E1092" s="57">
        <v>51653</v>
      </c>
      <c r="F1092" s="65">
        <v>1000000</v>
      </c>
    </row>
    <row r="1093" spans="1:6" s="16" customFormat="1" ht="11.25" customHeight="1" x14ac:dyDescent="0.2">
      <c r="A1093" s="46" t="s">
        <v>700</v>
      </c>
      <c r="B1093" s="62">
        <v>1010000</v>
      </c>
      <c r="C1093" s="55">
        <v>3.25</v>
      </c>
      <c r="D1093" s="56">
        <v>50587</v>
      </c>
      <c r="E1093" s="57">
        <v>50587</v>
      </c>
      <c r="F1093" s="65">
        <v>1006529.9115</v>
      </c>
    </row>
    <row r="1094" spans="1:6" s="16" customFormat="1" ht="11.25" customHeight="1" x14ac:dyDescent="0.2">
      <c r="A1094" s="46" t="s">
        <v>701</v>
      </c>
      <c r="B1094" s="62">
        <v>655000</v>
      </c>
      <c r="C1094" s="55">
        <v>4</v>
      </c>
      <c r="D1094" s="56">
        <v>48533</v>
      </c>
      <c r="E1094" s="57">
        <v>48533</v>
      </c>
      <c r="F1094" s="65">
        <v>658474.29379999998</v>
      </c>
    </row>
    <row r="1095" spans="1:6" s="16" customFormat="1" ht="11.25" customHeight="1" x14ac:dyDescent="0.2">
      <c r="A1095" s="46" t="s">
        <v>702</v>
      </c>
      <c r="B1095" s="62">
        <v>4570000</v>
      </c>
      <c r="C1095" s="55">
        <v>7</v>
      </c>
      <c r="D1095" s="56">
        <v>54393</v>
      </c>
      <c r="E1095" s="57">
        <v>54393</v>
      </c>
      <c r="F1095" s="65">
        <v>4570000</v>
      </c>
    </row>
    <row r="1096" spans="1:6" s="16" customFormat="1" ht="11.25" customHeight="1" x14ac:dyDescent="0.2">
      <c r="A1096" s="46" t="s">
        <v>703</v>
      </c>
      <c r="B1096" s="62">
        <v>2000000</v>
      </c>
      <c r="C1096" s="55">
        <v>4</v>
      </c>
      <c r="D1096" s="56">
        <v>47133</v>
      </c>
      <c r="E1096" s="57">
        <v>47133</v>
      </c>
      <c r="F1096" s="65">
        <v>2058832.1344999999</v>
      </c>
    </row>
    <row r="1097" spans="1:6" s="16" customFormat="1" ht="11.25" customHeight="1" x14ac:dyDescent="0.2">
      <c r="A1097" s="46" t="s">
        <v>705</v>
      </c>
      <c r="B1097" s="62">
        <v>1025000</v>
      </c>
      <c r="C1097" s="55">
        <v>5</v>
      </c>
      <c r="D1097" s="56">
        <v>48366</v>
      </c>
      <c r="E1097" s="57">
        <v>48366</v>
      </c>
      <c r="F1097" s="65">
        <v>1027364.7372</v>
      </c>
    </row>
    <row r="1098" spans="1:6" s="16" customFormat="1" ht="11.25" customHeight="1" x14ac:dyDescent="0.2">
      <c r="A1098" s="46" t="s">
        <v>705</v>
      </c>
      <c r="B1098" s="62">
        <v>1255000</v>
      </c>
      <c r="C1098" s="55">
        <v>5</v>
      </c>
      <c r="D1098" s="56">
        <v>46905</v>
      </c>
      <c r="E1098" s="57">
        <v>46905</v>
      </c>
      <c r="F1098" s="65">
        <v>1258496.3239</v>
      </c>
    </row>
    <row r="1099" spans="1:6" s="16" customFormat="1" ht="11.25" customHeight="1" x14ac:dyDescent="0.2">
      <c r="A1099" s="46" t="s">
        <v>1483</v>
      </c>
      <c r="B1099" s="62">
        <v>5000000</v>
      </c>
      <c r="C1099" s="55">
        <v>4</v>
      </c>
      <c r="D1099" s="56">
        <v>49263</v>
      </c>
      <c r="E1099" s="57">
        <v>49263</v>
      </c>
      <c r="F1099" s="65">
        <v>5062026.8567000004</v>
      </c>
    </row>
    <row r="1100" spans="1:6" s="16" customFormat="1" ht="11.25" customHeight="1" x14ac:dyDescent="0.2">
      <c r="A1100" s="46" t="s">
        <v>262</v>
      </c>
      <c r="B1100" s="62">
        <v>2000000</v>
      </c>
      <c r="C1100" s="55">
        <v>4</v>
      </c>
      <c r="D1100" s="56">
        <v>48700</v>
      </c>
      <c r="E1100" s="57">
        <v>48700</v>
      </c>
      <c r="F1100" s="65">
        <v>1984945.3038000001</v>
      </c>
    </row>
    <row r="1101" spans="1:6" s="16" customFormat="1" ht="11.25" customHeight="1" x14ac:dyDescent="0.2">
      <c r="A1101" s="46" t="s">
        <v>706</v>
      </c>
      <c r="B1101" s="62">
        <v>1000000</v>
      </c>
      <c r="C1101" s="55">
        <v>4</v>
      </c>
      <c r="D1101" s="56">
        <v>48731</v>
      </c>
      <c r="E1101" s="57">
        <v>48731</v>
      </c>
      <c r="F1101" s="65">
        <v>1001113.5666</v>
      </c>
    </row>
    <row r="1102" spans="1:6" s="16" customFormat="1" ht="11.25" customHeight="1" x14ac:dyDescent="0.2">
      <c r="A1102" s="46" t="s">
        <v>2355</v>
      </c>
      <c r="B1102" s="62">
        <v>1000000</v>
      </c>
      <c r="C1102" s="55">
        <v>3.1469999999999998</v>
      </c>
      <c r="D1102" s="56">
        <v>51288</v>
      </c>
      <c r="E1102" s="57">
        <v>51288</v>
      </c>
      <c r="F1102" s="65">
        <v>1000000</v>
      </c>
    </row>
    <row r="1103" spans="1:6" s="16" customFormat="1" ht="11.25" customHeight="1" x14ac:dyDescent="0.2">
      <c r="A1103" s="46" t="s">
        <v>707</v>
      </c>
      <c r="B1103" s="62">
        <v>1885000</v>
      </c>
      <c r="C1103" s="55">
        <v>3</v>
      </c>
      <c r="D1103" s="56">
        <v>49553</v>
      </c>
      <c r="E1103" s="57">
        <v>49553</v>
      </c>
      <c r="F1103" s="65">
        <v>1838758.4765999999</v>
      </c>
    </row>
    <row r="1104" spans="1:6" s="16" customFormat="1" ht="11.25" customHeight="1" x14ac:dyDescent="0.2">
      <c r="A1104" s="46" t="s">
        <v>3250</v>
      </c>
      <c r="B1104" s="62">
        <v>2500000</v>
      </c>
      <c r="C1104" s="55">
        <v>4.125</v>
      </c>
      <c r="D1104" s="56">
        <v>54302</v>
      </c>
      <c r="E1104" s="57">
        <v>54302</v>
      </c>
      <c r="F1104" s="65">
        <v>2423194.4665999999</v>
      </c>
    </row>
    <row r="1105" spans="1:6" s="16" customFormat="1" ht="11.25" customHeight="1" x14ac:dyDescent="0.2">
      <c r="A1105" s="46" t="s">
        <v>3189</v>
      </c>
      <c r="B1105" s="62">
        <v>1045000</v>
      </c>
      <c r="C1105" s="55">
        <v>4.25</v>
      </c>
      <c r="D1105" s="56">
        <v>54363</v>
      </c>
      <c r="E1105" s="57">
        <v>54363</v>
      </c>
      <c r="F1105" s="65">
        <v>1032337.2582</v>
      </c>
    </row>
    <row r="1106" spans="1:6" s="16" customFormat="1" ht="11.25" customHeight="1" x14ac:dyDescent="0.2">
      <c r="A1106" s="46" t="s">
        <v>2785</v>
      </c>
      <c r="B1106" s="62">
        <v>2485000</v>
      </c>
      <c r="C1106" s="55">
        <v>4.75</v>
      </c>
      <c r="D1106" s="56">
        <v>52201</v>
      </c>
      <c r="E1106" s="57">
        <v>52201</v>
      </c>
      <c r="F1106" s="65">
        <v>2454460.9769000001</v>
      </c>
    </row>
    <row r="1107" spans="1:6" s="16" customFormat="1" ht="11.25" customHeight="1" x14ac:dyDescent="0.2">
      <c r="A1107" s="46" t="s">
        <v>1693</v>
      </c>
      <c r="B1107" s="62">
        <v>450000</v>
      </c>
      <c r="C1107" s="55">
        <v>4</v>
      </c>
      <c r="D1107" s="56">
        <v>50222</v>
      </c>
      <c r="E1107" s="57">
        <v>50222</v>
      </c>
      <c r="F1107" s="65">
        <v>462146.8836</v>
      </c>
    </row>
    <row r="1108" spans="1:6" s="16" customFormat="1" ht="11.25" customHeight="1" x14ac:dyDescent="0.2">
      <c r="A1108" s="46" t="s">
        <v>1905</v>
      </c>
      <c r="B1108" s="62">
        <v>2385000</v>
      </c>
      <c r="C1108" s="55">
        <v>3</v>
      </c>
      <c r="D1108" s="56">
        <v>49766</v>
      </c>
      <c r="E1108" s="57">
        <v>49766</v>
      </c>
      <c r="F1108" s="65">
        <v>2361489.6264999998</v>
      </c>
    </row>
    <row r="1109" spans="1:6" s="16" customFormat="1" ht="11.25" customHeight="1" x14ac:dyDescent="0.2">
      <c r="A1109" s="46" t="s">
        <v>2524</v>
      </c>
      <c r="B1109" s="62">
        <v>5000000</v>
      </c>
      <c r="C1109" s="55">
        <v>3</v>
      </c>
      <c r="D1109" s="56">
        <v>51441</v>
      </c>
      <c r="E1109" s="57">
        <v>51441</v>
      </c>
      <c r="F1109" s="65">
        <v>5166169.3487</v>
      </c>
    </row>
    <row r="1110" spans="1:6" s="16" customFormat="1" ht="11.25" customHeight="1" x14ac:dyDescent="0.2">
      <c r="A1110" s="46" t="s">
        <v>2524</v>
      </c>
      <c r="B1110" s="62">
        <v>1000000</v>
      </c>
      <c r="C1110" s="55">
        <v>5</v>
      </c>
      <c r="D1110" s="56">
        <v>52171</v>
      </c>
      <c r="E1110" s="57">
        <v>52171</v>
      </c>
      <c r="F1110" s="65">
        <v>1074724.0797999999</v>
      </c>
    </row>
    <row r="1111" spans="1:6" s="16" customFormat="1" ht="11.25" customHeight="1" x14ac:dyDescent="0.2">
      <c r="A1111" s="46" t="s">
        <v>708</v>
      </c>
      <c r="B1111" s="62">
        <v>500000</v>
      </c>
      <c r="C1111" s="55">
        <v>4</v>
      </c>
      <c r="D1111" s="56">
        <v>50465</v>
      </c>
      <c r="E1111" s="57">
        <v>50465</v>
      </c>
      <c r="F1111" s="65">
        <v>509499.97960000002</v>
      </c>
    </row>
    <row r="1112" spans="1:6" s="16" customFormat="1" ht="11.25" customHeight="1" x14ac:dyDescent="0.2">
      <c r="A1112" s="46" t="s">
        <v>709</v>
      </c>
      <c r="B1112" s="62">
        <v>1400000</v>
      </c>
      <c r="C1112" s="55">
        <v>3</v>
      </c>
      <c r="D1112" s="56">
        <v>47515</v>
      </c>
      <c r="E1112" s="57">
        <v>47515</v>
      </c>
      <c r="F1112" s="65">
        <v>1398362.2723000001</v>
      </c>
    </row>
    <row r="1113" spans="1:6" s="16" customFormat="1" ht="11.25" customHeight="1" x14ac:dyDescent="0.2">
      <c r="A1113" s="46" t="s">
        <v>710</v>
      </c>
      <c r="B1113" s="62">
        <v>1500000</v>
      </c>
      <c r="C1113" s="55">
        <v>3.125</v>
      </c>
      <c r="D1113" s="56">
        <v>50072</v>
      </c>
      <c r="E1113" s="57">
        <v>50072</v>
      </c>
      <c r="F1113" s="65">
        <v>1488209.7189</v>
      </c>
    </row>
    <row r="1114" spans="1:6" s="16" customFormat="1" ht="11.25" customHeight="1" x14ac:dyDescent="0.2">
      <c r="A1114" s="46" t="s">
        <v>711</v>
      </c>
      <c r="B1114" s="62">
        <v>1000000</v>
      </c>
      <c r="C1114" s="55">
        <v>3</v>
      </c>
      <c r="D1114" s="56">
        <v>48731</v>
      </c>
      <c r="E1114" s="57">
        <v>48731</v>
      </c>
      <c r="F1114" s="65">
        <v>994422.4523</v>
      </c>
    </row>
    <row r="1115" spans="1:6" s="16" customFormat="1" ht="11.25" customHeight="1" x14ac:dyDescent="0.2">
      <c r="A1115" s="46" t="s">
        <v>712</v>
      </c>
      <c r="B1115" s="62">
        <v>2000000</v>
      </c>
      <c r="C1115" s="55">
        <v>4.5</v>
      </c>
      <c r="D1115" s="56">
        <v>49644</v>
      </c>
      <c r="E1115" s="57">
        <v>49644</v>
      </c>
      <c r="F1115" s="65">
        <v>1966142.9479</v>
      </c>
    </row>
    <row r="1116" spans="1:6" s="16" customFormat="1" ht="11.25" customHeight="1" x14ac:dyDescent="0.2">
      <c r="A1116" s="46" t="s">
        <v>713</v>
      </c>
      <c r="B1116" s="62">
        <v>2000000</v>
      </c>
      <c r="C1116" s="55">
        <v>4</v>
      </c>
      <c r="D1116" s="56">
        <v>47133</v>
      </c>
      <c r="E1116" s="57">
        <v>47133</v>
      </c>
      <c r="F1116" s="65">
        <v>2020005.7553999999</v>
      </c>
    </row>
    <row r="1117" spans="1:6" s="16" customFormat="1" ht="11.25" customHeight="1" x14ac:dyDescent="0.2">
      <c r="A1117" s="46" t="s">
        <v>714</v>
      </c>
      <c r="B1117" s="62">
        <v>3300000</v>
      </c>
      <c r="C1117" s="55">
        <v>3.5</v>
      </c>
      <c r="D1117" s="56">
        <v>47818</v>
      </c>
      <c r="E1117" s="57">
        <v>47818</v>
      </c>
      <c r="F1117" s="65">
        <v>3267051.6219000001</v>
      </c>
    </row>
    <row r="1118" spans="1:6" s="16" customFormat="1" ht="11.25" customHeight="1" x14ac:dyDescent="0.2">
      <c r="A1118" s="46" t="s">
        <v>715</v>
      </c>
      <c r="B1118" s="62">
        <v>4005000</v>
      </c>
      <c r="C1118" s="55">
        <v>3</v>
      </c>
      <c r="D1118" s="56">
        <v>48761</v>
      </c>
      <c r="E1118" s="57">
        <v>48761</v>
      </c>
      <c r="F1118" s="65">
        <v>3950818.8601000002</v>
      </c>
    </row>
    <row r="1119" spans="1:6" s="16" customFormat="1" ht="11.25" customHeight="1" x14ac:dyDescent="0.2">
      <c r="A1119" s="46" t="s">
        <v>716</v>
      </c>
      <c r="B1119" s="62">
        <v>5965000</v>
      </c>
      <c r="C1119" s="55">
        <v>5</v>
      </c>
      <c r="D1119" s="56">
        <v>47818</v>
      </c>
      <c r="E1119" s="57">
        <v>47818</v>
      </c>
      <c r="F1119" s="65">
        <v>6248066.3426999999</v>
      </c>
    </row>
    <row r="1120" spans="1:6" s="16" customFormat="1" ht="11.25" customHeight="1" x14ac:dyDescent="0.2">
      <c r="A1120" s="46" t="s">
        <v>716</v>
      </c>
      <c r="B1120" s="62">
        <v>5000000</v>
      </c>
      <c r="C1120" s="55">
        <v>5</v>
      </c>
      <c r="D1120" s="56">
        <v>49644</v>
      </c>
      <c r="E1120" s="57">
        <v>49644</v>
      </c>
      <c r="F1120" s="65">
        <v>5199543.2640000004</v>
      </c>
    </row>
    <row r="1121" spans="1:6" s="16" customFormat="1" ht="11.25" customHeight="1" x14ac:dyDescent="0.2">
      <c r="A1121" s="46" t="s">
        <v>1484</v>
      </c>
      <c r="B1121" s="62">
        <v>250000</v>
      </c>
      <c r="C1121" s="55">
        <v>5</v>
      </c>
      <c r="D1121" s="56">
        <v>49279</v>
      </c>
      <c r="E1121" s="57">
        <v>49279</v>
      </c>
      <c r="F1121" s="65">
        <v>278874.0368</v>
      </c>
    </row>
    <row r="1122" spans="1:6" s="16" customFormat="1" ht="11.25" customHeight="1" x14ac:dyDescent="0.2">
      <c r="A1122" s="46" t="s">
        <v>1484</v>
      </c>
      <c r="B1122" s="62">
        <v>1000000</v>
      </c>
      <c r="C1122" s="55">
        <v>5</v>
      </c>
      <c r="D1122" s="56">
        <v>49644</v>
      </c>
      <c r="E1122" s="57">
        <v>49644</v>
      </c>
      <c r="F1122" s="65">
        <v>1062231.2592</v>
      </c>
    </row>
    <row r="1123" spans="1:6" s="16" customFormat="1" ht="11.25" customHeight="1" x14ac:dyDescent="0.2">
      <c r="A1123" s="46" t="s">
        <v>2611</v>
      </c>
      <c r="B1123" s="62">
        <v>2500000</v>
      </c>
      <c r="C1123" s="55">
        <v>3.9580000000000002</v>
      </c>
      <c r="D1123" s="56">
        <v>49810</v>
      </c>
      <c r="E1123" s="57">
        <v>49810</v>
      </c>
      <c r="F1123" s="65">
        <v>2500000</v>
      </c>
    </row>
    <row r="1124" spans="1:6" s="16" customFormat="1" ht="11.25" customHeight="1" x14ac:dyDescent="0.2">
      <c r="A1124" s="46" t="s">
        <v>717</v>
      </c>
      <c r="B1124" s="62">
        <v>3635000</v>
      </c>
      <c r="C1124" s="55">
        <v>4</v>
      </c>
      <c r="D1124" s="56">
        <v>49583</v>
      </c>
      <c r="E1124" s="57">
        <v>49583</v>
      </c>
      <c r="F1124" s="65">
        <v>3666349.7677000002</v>
      </c>
    </row>
    <row r="1125" spans="1:6" s="16" customFormat="1" ht="11.25" customHeight="1" x14ac:dyDescent="0.2">
      <c r="A1125" s="46" t="s">
        <v>717</v>
      </c>
      <c r="B1125" s="62">
        <v>4000000</v>
      </c>
      <c r="C1125" s="55">
        <v>3</v>
      </c>
      <c r="D1125" s="56">
        <v>49218</v>
      </c>
      <c r="E1125" s="57">
        <v>49218</v>
      </c>
      <c r="F1125" s="65">
        <v>3941532.1869999999</v>
      </c>
    </row>
    <row r="1126" spans="1:6" s="16" customFormat="1" ht="11.25" customHeight="1" x14ac:dyDescent="0.2">
      <c r="A1126" s="46" t="s">
        <v>718</v>
      </c>
      <c r="B1126" s="62">
        <v>1315000</v>
      </c>
      <c r="C1126" s="55">
        <v>5</v>
      </c>
      <c r="D1126" s="56">
        <v>48000</v>
      </c>
      <c r="E1126" s="57">
        <v>48000</v>
      </c>
      <c r="F1126" s="65">
        <v>1396293.0693000001</v>
      </c>
    </row>
    <row r="1127" spans="1:6" s="16" customFormat="1" ht="11.25" customHeight="1" x14ac:dyDescent="0.2">
      <c r="A1127" s="46" t="s">
        <v>719</v>
      </c>
      <c r="B1127" s="62">
        <v>1000000</v>
      </c>
      <c r="C1127" s="55">
        <v>3</v>
      </c>
      <c r="D1127" s="56">
        <v>45992</v>
      </c>
      <c r="E1127" s="57">
        <v>45992</v>
      </c>
      <c r="F1127" s="65">
        <v>997783.21</v>
      </c>
    </row>
    <row r="1128" spans="1:6" s="16" customFormat="1" ht="11.25" customHeight="1" x14ac:dyDescent="0.2">
      <c r="A1128" s="46" t="s">
        <v>2720</v>
      </c>
      <c r="B1128" s="62">
        <v>800000</v>
      </c>
      <c r="C1128" s="55">
        <v>2.25</v>
      </c>
      <c r="D1128" s="56">
        <v>50557</v>
      </c>
      <c r="E1128" s="57">
        <v>50557</v>
      </c>
      <c r="F1128" s="65">
        <v>779991.3175</v>
      </c>
    </row>
    <row r="1129" spans="1:6" s="16" customFormat="1" ht="11.25" customHeight="1" x14ac:dyDescent="0.2">
      <c r="A1129" s="46" t="s">
        <v>2720</v>
      </c>
      <c r="B1129" s="62">
        <v>815000</v>
      </c>
      <c r="C1129" s="55">
        <v>2.375</v>
      </c>
      <c r="D1129" s="56">
        <v>50922</v>
      </c>
      <c r="E1129" s="57">
        <v>50922</v>
      </c>
      <c r="F1129" s="65">
        <v>797135.98990000004</v>
      </c>
    </row>
    <row r="1130" spans="1:6" s="16" customFormat="1" ht="11.25" customHeight="1" x14ac:dyDescent="0.2">
      <c r="A1130" s="46" t="s">
        <v>720</v>
      </c>
      <c r="B1130" s="62">
        <v>2515000</v>
      </c>
      <c r="C1130" s="55">
        <v>3.25</v>
      </c>
      <c r="D1130" s="56">
        <v>47696</v>
      </c>
      <c r="E1130" s="57">
        <v>47696</v>
      </c>
      <c r="F1130" s="65">
        <v>2493694.4566000002</v>
      </c>
    </row>
    <row r="1131" spans="1:6" s="16" customFormat="1" ht="11.25" customHeight="1" x14ac:dyDescent="0.2">
      <c r="A1131" s="46" t="s">
        <v>720</v>
      </c>
      <c r="B1131" s="62">
        <v>2840000</v>
      </c>
      <c r="C1131" s="55">
        <v>3.25</v>
      </c>
      <c r="D1131" s="56">
        <v>47331</v>
      </c>
      <c r="E1131" s="57">
        <v>47331</v>
      </c>
      <c r="F1131" s="65">
        <v>2833134.9531999999</v>
      </c>
    </row>
    <row r="1132" spans="1:6" s="16" customFormat="1" ht="11.25" customHeight="1" x14ac:dyDescent="0.2">
      <c r="A1132" s="46" t="s">
        <v>2525</v>
      </c>
      <c r="B1132" s="62">
        <v>1200000</v>
      </c>
      <c r="C1132" s="55">
        <v>3</v>
      </c>
      <c r="D1132" s="56">
        <v>50966</v>
      </c>
      <c r="E1132" s="57">
        <v>50966</v>
      </c>
      <c r="F1132" s="65">
        <v>1220438.5305999999</v>
      </c>
    </row>
    <row r="1133" spans="1:6" s="16" customFormat="1" ht="11.25" customHeight="1" x14ac:dyDescent="0.2">
      <c r="A1133" s="46" t="s">
        <v>2786</v>
      </c>
      <c r="B1133" s="62">
        <v>750000</v>
      </c>
      <c r="C1133" s="55">
        <v>4</v>
      </c>
      <c r="D1133" s="56">
        <v>50557</v>
      </c>
      <c r="E1133" s="57">
        <v>50557</v>
      </c>
      <c r="F1133" s="65">
        <v>735614.67720000003</v>
      </c>
    </row>
    <row r="1134" spans="1:6" s="16" customFormat="1" ht="11.25" customHeight="1" x14ac:dyDescent="0.2">
      <c r="A1134" s="46" t="s">
        <v>1529</v>
      </c>
      <c r="B1134" s="62">
        <v>2000000</v>
      </c>
      <c r="C1134" s="55">
        <v>4.7</v>
      </c>
      <c r="D1134" s="56">
        <v>50679</v>
      </c>
      <c r="E1134" s="57">
        <v>50679</v>
      </c>
      <c r="F1134" s="65">
        <v>2000000</v>
      </c>
    </row>
    <row r="1135" spans="1:6" s="16" customFormat="1" ht="11.25" customHeight="1" x14ac:dyDescent="0.2">
      <c r="A1135" s="46" t="s">
        <v>3126</v>
      </c>
      <c r="B1135" s="62">
        <v>1140000</v>
      </c>
      <c r="C1135" s="55">
        <v>4.5</v>
      </c>
      <c r="D1135" s="56">
        <v>52140</v>
      </c>
      <c r="E1135" s="57">
        <v>52140</v>
      </c>
      <c r="F1135" s="65">
        <v>1123059.5808000001</v>
      </c>
    </row>
    <row r="1136" spans="1:6" s="16" customFormat="1" ht="11.25" customHeight="1" x14ac:dyDescent="0.2">
      <c r="A1136" s="46" t="s">
        <v>722</v>
      </c>
      <c r="B1136" s="62">
        <v>1000000</v>
      </c>
      <c r="C1136" s="55">
        <v>5</v>
      </c>
      <c r="D1136" s="56">
        <v>50161</v>
      </c>
      <c r="E1136" s="57">
        <v>50161</v>
      </c>
      <c r="F1136" s="65">
        <v>1046728.2092</v>
      </c>
    </row>
    <row r="1137" spans="1:6" s="16" customFormat="1" ht="11.25" customHeight="1" x14ac:dyDescent="0.2">
      <c r="A1137" s="46" t="s">
        <v>723</v>
      </c>
      <c r="B1137" s="62">
        <v>2500000</v>
      </c>
      <c r="C1137" s="55">
        <v>4</v>
      </c>
      <c r="D1137" s="56">
        <v>49505</v>
      </c>
      <c r="E1137" s="57">
        <v>49505</v>
      </c>
      <c r="F1137" s="65">
        <v>2577858.8865</v>
      </c>
    </row>
    <row r="1138" spans="1:6" s="16" customFormat="1" ht="11.25" customHeight="1" x14ac:dyDescent="0.2">
      <c r="A1138" s="46" t="s">
        <v>724</v>
      </c>
      <c r="B1138" s="62">
        <v>1000000</v>
      </c>
      <c r="C1138" s="55">
        <v>5</v>
      </c>
      <c r="D1138" s="56">
        <v>47331</v>
      </c>
      <c r="E1138" s="57">
        <v>47331</v>
      </c>
      <c r="F1138" s="65">
        <v>1025034.6748</v>
      </c>
    </row>
    <row r="1139" spans="1:6" s="16" customFormat="1" ht="11.25" customHeight="1" x14ac:dyDescent="0.2">
      <c r="A1139" s="46" t="s">
        <v>2454</v>
      </c>
      <c r="B1139" s="62">
        <v>1825000</v>
      </c>
      <c r="C1139" s="55">
        <v>2.4</v>
      </c>
      <c r="D1139" s="56">
        <v>51622</v>
      </c>
      <c r="E1139" s="57">
        <v>51622</v>
      </c>
      <c r="F1139" s="65">
        <v>1825000</v>
      </c>
    </row>
    <row r="1140" spans="1:6" s="16" customFormat="1" ht="11.25" customHeight="1" x14ac:dyDescent="0.2">
      <c r="A1140" s="46" t="s">
        <v>725</v>
      </c>
      <c r="B1140" s="62">
        <v>1000000</v>
      </c>
      <c r="C1140" s="55">
        <v>5</v>
      </c>
      <c r="D1140" s="56">
        <v>48976</v>
      </c>
      <c r="E1140" s="57">
        <v>48976</v>
      </c>
      <c r="F1140" s="65">
        <v>1048379.0202</v>
      </c>
    </row>
    <row r="1141" spans="1:6" s="16" customFormat="1" ht="11.25" customHeight="1" x14ac:dyDescent="0.2">
      <c r="A1141" s="46" t="s">
        <v>725</v>
      </c>
      <c r="B1141" s="62">
        <v>500000</v>
      </c>
      <c r="C1141" s="55">
        <v>5</v>
      </c>
      <c r="D1141" s="56">
        <v>49341</v>
      </c>
      <c r="E1141" s="57">
        <v>49341</v>
      </c>
      <c r="F1141" s="65">
        <v>523359.22409999999</v>
      </c>
    </row>
    <row r="1142" spans="1:6" s="16" customFormat="1" ht="11.25" customHeight="1" x14ac:dyDescent="0.2">
      <c r="A1142" s="46" t="s">
        <v>2721</v>
      </c>
      <c r="B1142" s="62">
        <v>1690000</v>
      </c>
      <c r="C1142" s="55">
        <v>4</v>
      </c>
      <c r="D1142" s="56">
        <v>49735</v>
      </c>
      <c r="E1142" s="57">
        <v>49735</v>
      </c>
      <c r="F1142" s="65">
        <v>1732061.0678000001</v>
      </c>
    </row>
    <row r="1143" spans="1:6" s="16" customFormat="1" ht="11.25" customHeight="1" x14ac:dyDescent="0.2">
      <c r="A1143" s="46" t="s">
        <v>2721</v>
      </c>
      <c r="B1143" s="62">
        <v>3000000</v>
      </c>
      <c r="C1143" s="55">
        <v>4</v>
      </c>
      <c r="D1143" s="56">
        <v>50830</v>
      </c>
      <c r="E1143" s="57">
        <v>50830</v>
      </c>
      <c r="F1143" s="65">
        <v>3009279.9257999999</v>
      </c>
    </row>
    <row r="1144" spans="1:6" s="16" customFormat="1" ht="11.25" customHeight="1" x14ac:dyDescent="0.2">
      <c r="A1144" s="46" t="s">
        <v>2356</v>
      </c>
      <c r="B1144" s="62">
        <v>2000000</v>
      </c>
      <c r="C1144" s="55">
        <v>3.0630000000000002</v>
      </c>
      <c r="D1144" s="56">
        <v>51318</v>
      </c>
      <c r="E1144" s="57">
        <v>51318</v>
      </c>
      <c r="F1144" s="65">
        <v>2000000</v>
      </c>
    </row>
    <row r="1145" spans="1:6" s="16" customFormat="1" ht="11.25" customHeight="1" x14ac:dyDescent="0.2">
      <c r="A1145" s="46" t="s">
        <v>726</v>
      </c>
      <c r="B1145" s="62">
        <v>1500000</v>
      </c>
      <c r="C1145" s="55">
        <v>3.75</v>
      </c>
      <c r="D1145" s="56">
        <v>47484</v>
      </c>
      <c r="E1145" s="57">
        <v>47484</v>
      </c>
      <c r="F1145" s="65">
        <v>1500645.5628</v>
      </c>
    </row>
    <row r="1146" spans="1:6" s="16" customFormat="1" ht="11.25" customHeight="1" x14ac:dyDescent="0.2">
      <c r="A1146" s="46" t="s">
        <v>3058</v>
      </c>
      <c r="B1146" s="62">
        <v>1170000</v>
      </c>
      <c r="C1146" s="55">
        <v>4.25</v>
      </c>
      <c r="D1146" s="56">
        <v>51898</v>
      </c>
      <c r="E1146" s="57">
        <v>51898</v>
      </c>
      <c r="F1146" s="65">
        <v>1170000</v>
      </c>
    </row>
    <row r="1147" spans="1:6" s="16" customFormat="1" ht="11.25" customHeight="1" x14ac:dyDescent="0.2">
      <c r="A1147" s="46" t="s">
        <v>1735</v>
      </c>
      <c r="B1147" s="62">
        <v>2870000</v>
      </c>
      <c r="C1147" s="55">
        <v>3</v>
      </c>
      <c r="D1147" s="56">
        <v>50100</v>
      </c>
      <c r="E1147" s="57">
        <v>50100</v>
      </c>
      <c r="F1147" s="65">
        <v>2870000</v>
      </c>
    </row>
    <row r="1148" spans="1:6" s="16" customFormat="1" ht="11.25" customHeight="1" x14ac:dyDescent="0.2">
      <c r="A1148" s="46" t="s">
        <v>727</v>
      </c>
      <c r="B1148" s="62">
        <v>725000</v>
      </c>
      <c r="C1148" s="55">
        <v>4</v>
      </c>
      <c r="D1148" s="56">
        <v>48792</v>
      </c>
      <c r="E1148" s="57">
        <v>48792</v>
      </c>
      <c r="F1148" s="65">
        <v>752854.23730000004</v>
      </c>
    </row>
    <row r="1149" spans="1:6" s="16" customFormat="1" ht="11.25" customHeight="1" x14ac:dyDescent="0.2">
      <c r="A1149" s="46" t="s">
        <v>728</v>
      </c>
      <c r="B1149" s="62">
        <v>4660000</v>
      </c>
      <c r="C1149" s="55">
        <v>4</v>
      </c>
      <c r="D1149" s="56">
        <v>47484</v>
      </c>
      <c r="E1149" s="57">
        <v>47484</v>
      </c>
      <c r="F1149" s="65">
        <v>4689028.1216000002</v>
      </c>
    </row>
    <row r="1150" spans="1:6" s="16" customFormat="1" ht="11.25" customHeight="1" x14ac:dyDescent="0.2">
      <c r="A1150" s="46" t="s">
        <v>728</v>
      </c>
      <c r="B1150" s="62">
        <v>1000000</v>
      </c>
      <c r="C1150" s="55">
        <v>3</v>
      </c>
      <c r="D1150" s="56">
        <v>49675</v>
      </c>
      <c r="E1150" s="57">
        <v>49675</v>
      </c>
      <c r="F1150" s="65">
        <v>988276.53590000002</v>
      </c>
    </row>
    <row r="1151" spans="1:6" s="16" customFormat="1" ht="11.25" customHeight="1" x14ac:dyDescent="0.2">
      <c r="A1151" s="46" t="s">
        <v>2126</v>
      </c>
      <c r="B1151" s="62">
        <v>1230000</v>
      </c>
      <c r="C1151" s="55">
        <v>3</v>
      </c>
      <c r="D1151" s="56">
        <v>51471</v>
      </c>
      <c r="E1151" s="57">
        <v>51471</v>
      </c>
      <c r="F1151" s="65">
        <v>1285737.1805</v>
      </c>
    </row>
    <row r="1152" spans="1:6" s="16" customFormat="1" ht="11.25" customHeight="1" x14ac:dyDescent="0.2">
      <c r="A1152" s="46" t="s">
        <v>298</v>
      </c>
      <c r="B1152" s="62">
        <v>850000</v>
      </c>
      <c r="C1152" s="55">
        <v>3</v>
      </c>
      <c r="D1152" s="56">
        <v>50526</v>
      </c>
      <c r="E1152" s="57">
        <v>50526</v>
      </c>
      <c r="F1152" s="65">
        <v>852943.54830000002</v>
      </c>
    </row>
    <row r="1153" spans="1:6" s="16" customFormat="1" ht="11.25" customHeight="1" x14ac:dyDescent="0.2">
      <c r="A1153" s="46" t="s">
        <v>298</v>
      </c>
      <c r="B1153" s="62">
        <v>825000</v>
      </c>
      <c r="C1153" s="55">
        <v>3</v>
      </c>
      <c r="D1153" s="56">
        <v>50161</v>
      </c>
      <c r="E1153" s="57">
        <v>50161</v>
      </c>
      <c r="F1153" s="65">
        <v>829435.69389999995</v>
      </c>
    </row>
    <row r="1154" spans="1:6" s="16" customFormat="1" ht="11.25" customHeight="1" x14ac:dyDescent="0.2">
      <c r="A1154" s="46" t="s">
        <v>730</v>
      </c>
      <c r="B1154" s="62">
        <v>2415000</v>
      </c>
      <c r="C1154" s="55">
        <v>4</v>
      </c>
      <c r="D1154" s="56">
        <v>46539</v>
      </c>
      <c r="E1154" s="57">
        <v>46539</v>
      </c>
      <c r="F1154" s="65">
        <v>2417888.2503999998</v>
      </c>
    </row>
    <row r="1155" spans="1:6" s="16" customFormat="1" ht="11.25" customHeight="1" x14ac:dyDescent="0.2">
      <c r="A1155" s="46" t="s">
        <v>730</v>
      </c>
      <c r="B1155" s="62">
        <v>5000000</v>
      </c>
      <c r="C1155" s="55">
        <v>4</v>
      </c>
      <c r="D1155" s="56">
        <v>47696</v>
      </c>
      <c r="E1155" s="57">
        <v>47696</v>
      </c>
      <c r="F1155" s="65">
        <v>5012910.2947000004</v>
      </c>
    </row>
    <row r="1156" spans="1:6" s="16" customFormat="1" ht="11.25" customHeight="1" x14ac:dyDescent="0.2">
      <c r="A1156" s="46" t="s">
        <v>730</v>
      </c>
      <c r="B1156" s="62">
        <v>2445000</v>
      </c>
      <c r="C1156" s="55">
        <v>4</v>
      </c>
      <c r="D1156" s="56">
        <v>51561</v>
      </c>
      <c r="E1156" s="57">
        <v>51561</v>
      </c>
      <c r="F1156" s="65">
        <v>2436063.9567</v>
      </c>
    </row>
    <row r="1157" spans="1:6" s="16" customFormat="1" ht="11.25" customHeight="1" x14ac:dyDescent="0.2">
      <c r="A1157" s="46" t="s">
        <v>3251</v>
      </c>
      <c r="B1157" s="62">
        <v>10000000</v>
      </c>
      <c r="C1157" s="55">
        <v>6.15</v>
      </c>
      <c r="D1157" s="56">
        <v>52684</v>
      </c>
      <c r="E1157" s="57">
        <v>52684</v>
      </c>
      <c r="F1157" s="65">
        <v>10000000</v>
      </c>
    </row>
    <row r="1158" spans="1:6" s="16" customFormat="1" ht="11.25" customHeight="1" x14ac:dyDescent="0.2">
      <c r="A1158" s="46" t="s">
        <v>2312</v>
      </c>
      <c r="B1158" s="62">
        <v>5000000</v>
      </c>
      <c r="C1158" s="55">
        <v>5.94</v>
      </c>
      <c r="D1158" s="56">
        <v>48638</v>
      </c>
      <c r="E1158" s="57">
        <v>48638</v>
      </c>
      <c r="F1158" s="65">
        <v>5000000</v>
      </c>
    </row>
    <row r="1159" spans="1:6" s="16" customFormat="1" ht="11.25" customHeight="1" x14ac:dyDescent="0.2">
      <c r="A1159" s="46" t="s">
        <v>2312</v>
      </c>
      <c r="B1159" s="62">
        <v>35000000</v>
      </c>
      <c r="C1159" s="55">
        <v>6.43</v>
      </c>
      <c r="D1159" s="56">
        <v>52310</v>
      </c>
      <c r="E1159" s="57">
        <v>52310</v>
      </c>
      <c r="F1159" s="65">
        <v>35000000</v>
      </c>
    </row>
    <row r="1160" spans="1:6" s="16" customFormat="1" ht="11.25" customHeight="1" x14ac:dyDescent="0.2">
      <c r="A1160" s="46" t="s">
        <v>2312</v>
      </c>
      <c r="B1160" s="62">
        <v>10000000</v>
      </c>
      <c r="C1160" s="55">
        <v>5.93</v>
      </c>
      <c r="D1160" s="56">
        <v>48666</v>
      </c>
      <c r="E1160" s="57">
        <v>48666</v>
      </c>
      <c r="F1160" s="65">
        <v>10000000</v>
      </c>
    </row>
    <row r="1161" spans="1:6" s="16" customFormat="1" ht="11.25" customHeight="1" x14ac:dyDescent="0.2">
      <c r="A1161" s="46" t="s">
        <v>2312</v>
      </c>
      <c r="B1161" s="62">
        <v>25000000</v>
      </c>
      <c r="C1161" s="55">
        <v>6.2</v>
      </c>
      <c r="D1161" s="56">
        <v>52324</v>
      </c>
      <c r="E1161" s="57">
        <v>52324</v>
      </c>
      <c r="F1161" s="65">
        <v>25000000</v>
      </c>
    </row>
    <row r="1162" spans="1:6" s="16" customFormat="1" ht="11.25" customHeight="1" x14ac:dyDescent="0.2">
      <c r="A1162" s="46" t="s">
        <v>2312</v>
      </c>
      <c r="B1162" s="62">
        <v>5000000</v>
      </c>
      <c r="C1162" s="55">
        <v>5.35</v>
      </c>
      <c r="D1162" s="56">
        <v>50515</v>
      </c>
      <c r="E1162" s="57">
        <v>50515</v>
      </c>
      <c r="F1162" s="65">
        <v>5000000</v>
      </c>
    </row>
    <row r="1163" spans="1:6" s="16" customFormat="1" ht="11.25" customHeight="1" x14ac:dyDescent="0.2">
      <c r="A1163" s="46" t="s">
        <v>2312</v>
      </c>
      <c r="B1163" s="62">
        <v>12000000</v>
      </c>
      <c r="C1163" s="55">
        <v>5.9</v>
      </c>
      <c r="D1163" s="56">
        <v>52345</v>
      </c>
      <c r="E1163" s="57">
        <v>52345</v>
      </c>
      <c r="F1163" s="65">
        <v>12000000</v>
      </c>
    </row>
    <row r="1164" spans="1:6" s="16" customFormat="1" ht="11.25" customHeight="1" x14ac:dyDescent="0.2">
      <c r="A1164" s="46" t="s">
        <v>2312</v>
      </c>
      <c r="B1164" s="62">
        <v>15000000</v>
      </c>
      <c r="C1164" s="55">
        <v>6.08</v>
      </c>
      <c r="D1164" s="56">
        <v>48697</v>
      </c>
      <c r="E1164" s="57">
        <v>48697</v>
      </c>
      <c r="F1164" s="65">
        <v>15000000</v>
      </c>
    </row>
    <row r="1165" spans="1:6" s="16" customFormat="1" ht="11.25" customHeight="1" x14ac:dyDescent="0.2">
      <c r="A1165" s="46" t="s">
        <v>2312</v>
      </c>
      <c r="B1165" s="62">
        <v>5000000</v>
      </c>
      <c r="C1165" s="55">
        <v>5.84</v>
      </c>
      <c r="D1165" s="56">
        <v>52359</v>
      </c>
      <c r="E1165" s="57">
        <v>52359</v>
      </c>
      <c r="F1165" s="65">
        <v>5000000</v>
      </c>
    </row>
    <row r="1166" spans="1:6" s="16" customFormat="1" ht="11.25" customHeight="1" x14ac:dyDescent="0.2">
      <c r="A1166" s="46" t="s">
        <v>2312</v>
      </c>
      <c r="B1166" s="62">
        <v>8000000</v>
      </c>
      <c r="C1166" s="55">
        <v>5.9</v>
      </c>
      <c r="D1166" s="56">
        <v>52373</v>
      </c>
      <c r="E1166" s="57">
        <v>52373</v>
      </c>
      <c r="F1166" s="65">
        <v>8000000</v>
      </c>
    </row>
    <row r="1167" spans="1:6" s="16" customFormat="1" ht="11.25" customHeight="1" x14ac:dyDescent="0.2">
      <c r="A1167" s="46" t="s">
        <v>2312</v>
      </c>
      <c r="B1167" s="62">
        <v>5000000</v>
      </c>
      <c r="C1167" s="55">
        <v>5.94</v>
      </c>
      <c r="D1167" s="56">
        <v>49465</v>
      </c>
      <c r="E1167" s="57">
        <v>49465</v>
      </c>
      <c r="F1167" s="65">
        <v>5000000</v>
      </c>
    </row>
    <row r="1168" spans="1:6" s="16" customFormat="1" ht="11.25" customHeight="1" x14ac:dyDescent="0.2">
      <c r="A1168" s="46" t="s">
        <v>2312</v>
      </c>
      <c r="B1168" s="62">
        <v>15000000</v>
      </c>
      <c r="C1168" s="55">
        <v>5.69</v>
      </c>
      <c r="D1168" s="56">
        <v>50572</v>
      </c>
      <c r="E1168" s="57">
        <v>50572</v>
      </c>
      <c r="F1168" s="65">
        <v>15000000</v>
      </c>
    </row>
    <row r="1169" spans="1:6" s="16" customFormat="1" ht="11.25" customHeight="1" x14ac:dyDescent="0.2">
      <c r="A1169" s="46" t="s">
        <v>2312</v>
      </c>
      <c r="B1169" s="62">
        <v>10000000</v>
      </c>
      <c r="C1169" s="55">
        <v>5.96</v>
      </c>
      <c r="D1169" s="56">
        <v>52394</v>
      </c>
      <c r="E1169" s="57">
        <v>52394</v>
      </c>
      <c r="F1169" s="65">
        <v>10000000</v>
      </c>
    </row>
    <row r="1170" spans="1:6" s="16" customFormat="1" ht="11.25" customHeight="1" x14ac:dyDescent="0.2">
      <c r="A1170" s="46" t="s">
        <v>2312</v>
      </c>
      <c r="B1170" s="62">
        <v>5000000</v>
      </c>
      <c r="C1170" s="55">
        <v>6.25</v>
      </c>
      <c r="D1170" s="56">
        <v>50612</v>
      </c>
      <c r="E1170" s="57">
        <v>50612</v>
      </c>
      <c r="F1170" s="65">
        <v>5000000</v>
      </c>
    </row>
    <row r="1171" spans="1:6" s="16" customFormat="1" ht="11.25" customHeight="1" x14ac:dyDescent="0.2">
      <c r="A1171" s="46" t="s">
        <v>2312</v>
      </c>
      <c r="B1171" s="62">
        <v>8000000</v>
      </c>
      <c r="C1171" s="55">
        <v>6.29</v>
      </c>
      <c r="D1171" s="56">
        <v>50626</v>
      </c>
      <c r="E1171" s="57">
        <v>50626</v>
      </c>
      <c r="F1171" s="65">
        <v>8000000</v>
      </c>
    </row>
    <row r="1172" spans="1:6" s="16" customFormat="1" ht="11.25" customHeight="1" x14ac:dyDescent="0.2">
      <c r="A1172" s="46" t="s">
        <v>2312</v>
      </c>
      <c r="B1172" s="62">
        <v>3000000</v>
      </c>
      <c r="C1172" s="55">
        <v>6.3</v>
      </c>
      <c r="D1172" s="56">
        <v>52457</v>
      </c>
      <c r="E1172" s="57">
        <v>52457</v>
      </c>
      <c r="F1172" s="65">
        <v>3000000</v>
      </c>
    </row>
    <row r="1173" spans="1:6" s="16" customFormat="1" ht="11.25" customHeight="1" x14ac:dyDescent="0.2">
      <c r="A1173" s="46" t="s">
        <v>2312</v>
      </c>
      <c r="B1173" s="62">
        <v>5000000</v>
      </c>
      <c r="C1173" s="55">
        <v>6.25</v>
      </c>
      <c r="D1173" s="56">
        <v>49192</v>
      </c>
      <c r="E1173" s="57">
        <v>49192</v>
      </c>
      <c r="F1173" s="65">
        <v>5000000</v>
      </c>
    </row>
    <row r="1174" spans="1:6" s="16" customFormat="1" ht="11.25" customHeight="1" x14ac:dyDescent="0.2">
      <c r="A1174" s="46" t="s">
        <v>2312</v>
      </c>
      <c r="B1174" s="62">
        <v>6000000</v>
      </c>
      <c r="C1174" s="55">
        <v>6.47</v>
      </c>
      <c r="D1174" s="56">
        <v>52492</v>
      </c>
      <c r="E1174" s="57">
        <v>52492</v>
      </c>
      <c r="F1174" s="65">
        <v>6000000</v>
      </c>
    </row>
    <row r="1175" spans="1:6" s="16" customFormat="1" ht="11.25" customHeight="1" x14ac:dyDescent="0.2">
      <c r="A1175" s="46" t="s">
        <v>2312</v>
      </c>
      <c r="B1175" s="62">
        <v>11000000</v>
      </c>
      <c r="C1175" s="55">
        <v>6.15</v>
      </c>
      <c r="D1175" s="56">
        <v>47758</v>
      </c>
      <c r="E1175" s="57">
        <v>47758</v>
      </c>
      <c r="F1175" s="65">
        <v>11000000</v>
      </c>
    </row>
    <row r="1176" spans="1:6" s="16" customFormat="1" ht="11.25" customHeight="1" x14ac:dyDescent="0.2">
      <c r="A1176" s="46" t="s">
        <v>2312</v>
      </c>
      <c r="B1176" s="62">
        <v>4000000</v>
      </c>
      <c r="C1176" s="55">
        <v>6.1</v>
      </c>
      <c r="D1176" s="56">
        <v>52506</v>
      </c>
      <c r="E1176" s="57">
        <v>52506</v>
      </c>
      <c r="F1176" s="65">
        <v>4000000</v>
      </c>
    </row>
    <row r="1177" spans="1:6" s="16" customFormat="1" ht="11.25" customHeight="1" x14ac:dyDescent="0.2">
      <c r="A1177" s="46" t="s">
        <v>2312</v>
      </c>
      <c r="B1177" s="62">
        <v>6156000</v>
      </c>
      <c r="C1177" s="55">
        <v>6.85</v>
      </c>
      <c r="D1177" s="56">
        <v>52520</v>
      </c>
      <c r="E1177" s="57">
        <v>52520</v>
      </c>
      <c r="F1177" s="65">
        <v>6148389.8978000004</v>
      </c>
    </row>
    <row r="1178" spans="1:6" s="16" customFormat="1" ht="11.25" customHeight="1" x14ac:dyDescent="0.2">
      <c r="A1178" s="46" t="s">
        <v>2312</v>
      </c>
      <c r="B1178" s="62">
        <v>7000000</v>
      </c>
      <c r="C1178" s="55">
        <v>6.95</v>
      </c>
      <c r="D1178" s="56">
        <v>52534</v>
      </c>
      <c r="E1178" s="57">
        <v>52534</v>
      </c>
      <c r="F1178" s="65">
        <v>7000000</v>
      </c>
    </row>
    <row r="1179" spans="1:6" s="16" customFormat="1" ht="11.25" customHeight="1" x14ac:dyDescent="0.2">
      <c r="A1179" s="46" t="s">
        <v>2312</v>
      </c>
      <c r="B1179" s="62">
        <v>10000000</v>
      </c>
      <c r="C1179" s="55">
        <v>6.49</v>
      </c>
      <c r="D1179" s="56">
        <v>50724</v>
      </c>
      <c r="E1179" s="57">
        <v>50724</v>
      </c>
      <c r="F1179" s="65">
        <v>10000000</v>
      </c>
    </row>
    <row r="1180" spans="1:6" s="16" customFormat="1" ht="11.25" customHeight="1" x14ac:dyDescent="0.2">
      <c r="A1180" s="46" t="s">
        <v>2312</v>
      </c>
      <c r="B1180" s="62">
        <v>10000000</v>
      </c>
      <c r="C1180" s="55">
        <v>6.15</v>
      </c>
      <c r="D1180" s="56">
        <v>52576</v>
      </c>
      <c r="E1180" s="57">
        <v>52576</v>
      </c>
      <c r="F1180" s="65">
        <v>10000000</v>
      </c>
    </row>
    <row r="1181" spans="1:6" s="16" customFormat="1" ht="11.25" customHeight="1" x14ac:dyDescent="0.2">
      <c r="A1181" s="46" t="s">
        <v>2312</v>
      </c>
      <c r="B1181" s="62">
        <v>20000000</v>
      </c>
      <c r="C1181" s="55">
        <v>6.05</v>
      </c>
      <c r="D1181" s="56">
        <v>48925</v>
      </c>
      <c r="E1181" s="57">
        <v>48925</v>
      </c>
      <c r="F1181" s="65">
        <v>20000000</v>
      </c>
    </row>
    <row r="1182" spans="1:6" s="16" customFormat="1" ht="11.25" customHeight="1" x14ac:dyDescent="0.2">
      <c r="A1182" s="46" t="s">
        <v>2312</v>
      </c>
      <c r="B1182" s="62">
        <v>10000000</v>
      </c>
      <c r="C1182" s="55">
        <v>6.17</v>
      </c>
      <c r="D1182" s="56">
        <v>48925</v>
      </c>
      <c r="E1182" s="57">
        <v>48925</v>
      </c>
      <c r="F1182" s="65">
        <v>10000000</v>
      </c>
    </row>
    <row r="1183" spans="1:6" s="16" customFormat="1" ht="11.25" customHeight="1" x14ac:dyDescent="0.2">
      <c r="A1183" s="46" t="s">
        <v>2312</v>
      </c>
      <c r="B1183" s="62">
        <v>5000000</v>
      </c>
      <c r="C1183" s="55">
        <v>5.95</v>
      </c>
      <c r="D1183" s="56">
        <v>47835</v>
      </c>
      <c r="E1183" s="57">
        <v>47835</v>
      </c>
      <c r="F1183" s="65">
        <v>5000000</v>
      </c>
    </row>
    <row r="1184" spans="1:6" s="16" customFormat="1" ht="11.25" customHeight="1" x14ac:dyDescent="0.2">
      <c r="A1184" s="46" t="s">
        <v>2312</v>
      </c>
      <c r="B1184" s="62">
        <v>57000000</v>
      </c>
      <c r="C1184" s="55">
        <v>5.9</v>
      </c>
      <c r="D1184" s="56">
        <v>50759</v>
      </c>
      <c r="E1184" s="57">
        <v>50759</v>
      </c>
      <c r="F1184" s="65">
        <v>57000000</v>
      </c>
    </row>
    <row r="1185" spans="1:6" s="16" customFormat="1" ht="11.25" customHeight="1" x14ac:dyDescent="0.2">
      <c r="A1185" s="46" t="s">
        <v>2312</v>
      </c>
      <c r="B1185" s="62">
        <v>33000000</v>
      </c>
      <c r="C1185" s="55">
        <v>6.15</v>
      </c>
      <c r="D1185" s="56">
        <v>50760</v>
      </c>
      <c r="E1185" s="57">
        <v>50760</v>
      </c>
      <c r="F1185" s="65">
        <v>32997528.922899999</v>
      </c>
    </row>
    <row r="1186" spans="1:6" s="16" customFormat="1" ht="11.25" customHeight="1" x14ac:dyDescent="0.2">
      <c r="A1186" s="46" t="s">
        <v>2312</v>
      </c>
      <c r="B1186" s="62">
        <v>16000000</v>
      </c>
      <c r="C1186" s="55">
        <v>5.94</v>
      </c>
      <c r="D1186" s="56">
        <v>52604</v>
      </c>
      <c r="E1186" s="57">
        <v>52604</v>
      </c>
      <c r="F1186" s="65">
        <v>16000000</v>
      </c>
    </row>
    <row r="1187" spans="1:6" s="16" customFormat="1" ht="11.25" customHeight="1" x14ac:dyDescent="0.2">
      <c r="A1187" s="46" t="s">
        <v>2312</v>
      </c>
      <c r="B1187" s="62">
        <v>30000000</v>
      </c>
      <c r="C1187" s="55">
        <v>6.32</v>
      </c>
      <c r="D1187" s="56">
        <v>52593</v>
      </c>
      <c r="E1187" s="57">
        <v>52593</v>
      </c>
      <c r="F1187" s="65">
        <v>30000000</v>
      </c>
    </row>
    <row r="1188" spans="1:6" s="16" customFormat="1" ht="11.25" customHeight="1" x14ac:dyDescent="0.2">
      <c r="A1188" s="46" t="s">
        <v>2312</v>
      </c>
      <c r="B1188" s="62">
        <v>20000000</v>
      </c>
      <c r="C1188" s="55">
        <v>5.98</v>
      </c>
      <c r="D1188" s="56">
        <v>50788</v>
      </c>
      <c r="E1188" s="57">
        <v>50788</v>
      </c>
      <c r="F1188" s="65">
        <v>20000000</v>
      </c>
    </row>
    <row r="1189" spans="1:6" s="16" customFormat="1" ht="11.25" customHeight="1" x14ac:dyDescent="0.2">
      <c r="A1189" s="46" t="s">
        <v>2312</v>
      </c>
      <c r="B1189" s="62">
        <v>17000000</v>
      </c>
      <c r="C1189" s="55">
        <v>5.8</v>
      </c>
      <c r="D1189" s="56">
        <v>52625</v>
      </c>
      <c r="E1189" s="57">
        <v>52625</v>
      </c>
      <c r="F1189" s="65">
        <v>17000000</v>
      </c>
    </row>
    <row r="1190" spans="1:6" s="16" customFormat="1" ht="11.25" customHeight="1" x14ac:dyDescent="0.2">
      <c r="A1190" s="46" t="s">
        <v>2312</v>
      </c>
      <c r="B1190" s="62">
        <v>7000000</v>
      </c>
      <c r="C1190" s="55">
        <v>6.04</v>
      </c>
      <c r="D1190" s="56">
        <v>50850</v>
      </c>
      <c r="E1190" s="57">
        <v>50850</v>
      </c>
      <c r="F1190" s="65">
        <v>7000000</v>
      </c>
    </row>
    <row r="1191" spans="1:6" s="16" customFormat="1" ht="11.25" customHeight="1" x14ac:dyDescent="0.2">
      <c r="A1191" s="46" t="s">
        <v>1168</v>
      </c>
      <c r="B1191" s="62">
        <v>6125000</v>
      </c>
      <c r="C1191" s="55">
        <v>6.54</v>
      </c>
      <c r="D1191" s="56">
        <v>52229</v>
      </c>
      <c r="E1191" s="57">
        <v>52229</v>
      </c>
      <c r="F1191" s="65">
        <v>6125000</v>
      </c>
    </row>
    <row r="1192" spans="1:6" s="16" customFormat="1" ht="11.25" customHeight="1" x14ac:dyDescent="0.2">
      <c r="A1192" s="46" t="s">
        <v>1168</v>
      </c>
      <c r="B1192" s="62">
        <v>10000000</v>
      </c>
      <c r="C1192" s="55">
        <v>5.3</v>
      </c>
      <c r="D1192" s="56">
        <v>46792</v>
      </c>
      <c r="E1192" s="57">
        <v>46792</v>
      </c>
      <c r="F1192" s="65">
        <v>10000000</v>
      </c>
    </row>
    <row r="1193" spans="1:6" s="16" customFormat="1" ht="11.25" customHeight="1" x14ac:dyDescent="0.2">
      <c r="A1193" s="46" t="s">
        <v>1168</v>
      </c>
      <c r="B1193" s="62">
        <v>6000000</v>
      </c>
      <c r="C1193" s="55">
        <v>5.8</v>
      </c>
      <c r="D1193" s="56">
        <v>52384</v>
      </c>
      <c r="E1193" s="57">
        <v>52384</v>
      </c>
      <c r="F1193" s="65">
        <v>6000000</v>
      </c>
    </row>
    <row r="1194" spans="1:6" s="16" customFormat="1" ht="11.25" customHeight="1" x14ac:dyDescent="0.2">
      <c r="A1194" s="46" t="s">
        <v>1168</v>
      </c>
      <c r="B1194" s="62">
        <v>10000000</v>
      </c>
      <c r="C1194" s="55">
        <v>6.14</v>
      </c>
      <c r="D1194" s="56">
        <v>52404</v>
      </c>
      <c r="E1194" s="57">
        <v>52404</v>
      </c>
      <c r="F1194" s="65">
        <v>10000000</v>
      </c>
    </row>
    <row r="1195" spans="1:6" s="16" customFormat="1" ht="11.25" customHeight="1" x14ac:dyDescent="0.2">
      <c r="A1195" s="46" t="s">
        <v>1168</v>
      </c>
      <c r="B1195" s="62">
        <v>19290000</v>
      </c>
      <c r="C1195" s="55">
        <v>6</v>
      </c>
      <c r="D1195" s="56">
        <v>52408</v>
      </c>
      <c r="E1195" s="57">
        <v>52408</v>
      </c>
      <c r="F1195" s="65">
        <v>19290000</v>
      </c>
    </row>
    <row r="1196" spans="1:6" s="16" customFormat="1" ht="11.25" customHeight="1" x14ac:dyDescent="0.2">
      <c r="A1196" s="46" t="s">
        <v>1168</v>
      </c>
      <c r="B1196" s="62">
        <v>10000000</v>
      </c>
      <c r="C1196" s="55">
        <v>6</v>
      </c>
      <c r="D1196" s="56">
        <v>48785</v>
      </c>
      <c r="E1196" s="57">
        <v>48785</v>
      </c>
      <c r="F1196" s="65">
        <v>10000000</v>
      </c>
    </row>
    <row r="1197" spans="1:6" s="16" customFormat="1" ht="11.25" customHeight="1" x14ac:dyDescent="0.2">
      <c r="A1197" s="46" t="s">
        <v>1168</v>
      </c>
      <c r="B1197" s="62">
        <v>5000000</v>
      </c>
      <c r="C1197" s="55">
        <v>6</v>
      </c>
      <c r="D1197" s="56">
        <v>48807</v>
      </c>
      <c r="E1197" s="57">
        <v>48807</v>
      </c>
      <c r="F1197" s="65">
        <v>5000000</v>
      </c>
    </row>
    <row r="1198" spans="1:6" s="16" customFormat="1" ht="11.25" customHeight="1" x14ac:dyDescent="0.2">
      <c r="A1198" s="46" t="s">
        <v>1168</v>
      </c>
      <c r="B1198" s="62">
        <v>7500000</v>
      </c>
      <c r="C1198" s="55">
        <v>6</v>
      </c>
      <c r="D1198" s="56">
        <v>50635</v>
      </c>
      <c r="E1198" s="57">
        <v>50635</v>
      </c>
      <c r="F1198" s="65">
        <v>7500000</v>
      </c>
    </row>
    <row r="1199" spans="1:6" s="16" customFormat="1" ht="11.25" customHeight="1" x14ac:dyDescent="0.2">
      <c r="A1199" s="46" t="s">
        <v>1168</v>
      </c>
      <c r="B1199" s="62">
        <v>5000000</v>
      </c>
      <c r="C1199" s="55">
        <v>6.5</v>
      </c>
      <c r="D1199" s="56">
        <v>52499</v>
      </c>
      <c r="E1199" s="57">
        <v>52499</v>
      </c>
      <c r="F1199" s="65">
        <v>5000000</v>
      </c>
    </row>
    <row r="1200" spans="1:6" s="16" customFormat="1" ht="11.25" customHeight="1" x14ac:dyDescent="0.2">
      <c r="A1200" s="46" t="s">
        <v>1168</v>
      </c>
      <c r="B1200" s="62">
        <v>10000000</v>
      </c>
      <c r="C1200" s="55">
        <v>5.95</v>
      </c>
      <c r="D1200" s="56">
        <v>50677</v>
      </c>
      <c r="E1200" s="57">
        <v>50677</v>
      </c>
      <c r="F1200" s="65">
        <v>10000000</v>
      </c>
    </row>
    <row r="1201" spans="1:6" s="16" customFormat="1" ht="11.25" customHeight="1" x14ac:dyDescent="0.2">
      <c r="A1201" s="46" t="s">
        <v>1168</v>
      </c>
      <c r="B1201" s="62">
        <v>6000000</v>
      </c>
      <c r="C1201" s="55">
        <v>6.16</v>
      </c>
      <c r="D1201" s="56">
        <v>50677</v>
      </c>
      <c r="E1201" s="57">
        <v>50677</v>
      </c>
      <c r="F1201" s="65">
        <v>6000000</v>
      </c>
    </row>
    <row r="1202" spans="1:6" s="16" customFormat="1" ht="11.25" customHeight="1" x14ac:dyDescent="0.2">
      <c r="A1202" s="46" t="s">
        <v>1168</v>
      </c>
      <c r="B1202" s="62">
        <v>5000000</v>
      </c>
      <c r="C1202" s="55">
        <v>6.83</v>
      </c>
      <c r="D1202" s="56">
        <v>52534</v>
      </c>
      <c r="E1202" s="57">
        <v>52534</v>
      </c>
      <c r="F1202" s="65">
        <v>5000000</v>
      </c>
    </row>
    <row r="1203" spans="1:6" s="16" customFormat="1" ht="11.25" customHeight="1" x14ac:dyDescent="0.2">
      <c r="A1203" s="46" t="s">
        <v>1168</v>
      </c>
      <c r="B1203" s="62">
        <v>7000000</v>
      </c>
      <c r="C1203" s="55">
        <v>6.1</v>
      </c>
      <c r="D1203" s="56">
        <v>50726</v>
      </c>
      <c r="E1203" s="57">
        <v>50726</v>
      </c>
      <c r="F1203" s="65">
        <v>7000000</v>
      </c>
    </row>
    <row r="1204" spans="1:6" s="16" customFormat="1" ht="11.25" customHeight="1" x14ac:dyDescent="0.2">
      <c r="A1204" s="46" t="s">
        <v>1168</v>
      </c>
      <c r="B1204" s="62">
        <v>10000000</v>
      </c>
      <c r="C1204" s="55">
        <v>6.03</v>
      </c>
      <c r="D1204" s="56">
        <v>49298</v>
      </c>
      <c r="E1204" s="57">
        <v>49298</v>
      </c>
      <c r="F1204" s="65">
        <v>10000000</v>
      </c>
    </row>
    <row r="1205" spans="1:6" s="16" customFormat="1" ht="11.25" customHeight="1" x14ac:dyDescent="0.2">
      <c r="A1205" s="46" t="s">
        <v>1168</v>
      </c>
      <c r="B1205" s="62">
        <v>10000000</v>
      </c>
      <c r="C1205" s="55">
        <v>5.85</v>
      </c>
      <c r="D1205" s="56">
        <v>48933</v>
      </c>
      <c r="E1205" s="57">
        <v>48933</v>
      </c>
      <c r="F1205" s="65">
        <v>10000000</v>
      </c>
    </row>
    <row r="1206" spans="1:6" s="16" customFormat="1" ht="11.25" customHeight="1" x14ac:dyDescent="0.2">
      <c r="A1206" s="46" t="s">
        <v>1168</v>
      </c>
      <c r="B1206" s="62">
        <v>5000000</v>
      </c>
      <c r="C1206" s="55">
        <v>5.87</v>
      </c>
      <c r="D1206" s="56">
        <v>50759</v>
      </c>
      <c r="E1206" s="57">
        <v>50759</v>
      </c>
      <c r="F1206" s="65">
        <v>5000000</v>
      </c>
    </row>
    <row r="1207" spans="1:6" s="16" customFormat="1" ht="11.25" customHeight="1" x14ac:dyDescent="0.2">
      <c r="A1207" s="46" t="s">
        <v>1168</v>
      </c>
      <c r="B1207" s="62">
        <v>40000000</v>
      </c>
      <c r="C1207" s="55">
        <v>6</v>
      </c>
      <c r="D1207" s="56">
        <v>49338</v>
      </c>
      <c r="E1207" s="57">
        <v>49338</v>
      </c>
      <c r="F1207" s="65">
        <v>40000000</v>
      </c>
    </row>
    <row r="1208" spans="1:6" s="16" customFormat="1" ht="11.25" customHeight="1" x14ac:dyDescent="0.2">
      <c r="A1208" s="46" t="s">
        <v>1168</v>
      </c>
      <c r="B1208" s="62">
        <v>7010000</v>
      </c>
      <c r="C1208" s="55">
        <v>6</v>
      </c>
      <c r="D1208" s="56">
        <v>52622</v>
      </c>
      <c r="E1208" s="57">
        <v>52622</v>
      </c>
      <c r="F1208" s="65">
        <v>7010000</v>
      </c>
    </row>
    <row r="1209" spans="1:6" s="16" customFormat="1" ht="11.25" customHeight="1" x14ac:dyDescent="0.2">
      <c r="A1209" s="46" t="s">
        <v>1168</v>
      </c>
      <c r="B1209" s="62">
        <v>12000000</v>
      </c>
      <c r="C1209" s="55">
        <v>6.25</v>
      </c>
      <c r="D1209" s="56">
        <v>52629</v>
      </c>
      <c r="E1209" s="57">
        <v>52629</v>
      </c>
      <c r="F1209" s="65">
        <v>12000000</v>
      </c>
    </row>
    <row r="1210" spans="1:6" s="16" customFormat="1" ht="11.25" customHeight="1" x14ac:dyDescent="0.2">
      <c r="A1210" s="46" t="s">
        <v>1168</v>
      </c>
      <c r="B1210" s="62">
        <v>5000000</v>
      </c>
      <c r="C1210" s="55">
        <v>6</v>
      </c>
      <c r="D1210" s="56">
        <v>50802</v>
      </c>
      <c r="E1210" s="57">
        <v>50802</v>
      </c>
      <c r="F1210" s="65">
        <v>5000000</v>
      </c>
    </row>
    <row r="1211" spans="1:6" s="16" customFormat="1" ht="11.25" customHeight="1" x14ac:dyDescent="0.2">
      <c r="A1211" s="46" t="s">
        <v>1168</v>
      </c>
      <c r="B1211" s="62">
        <v>10000000</v>
      </c>
      <c r="C1211" s="55">
        <v>6.25</v>
      </c>
      <c r="D1211" s="56">
        <v>52650</v>
      </c>
      <c r="E1211" s="57">
        <v>52650</v>
      </c>
      <c r="F1211" s="65">
        <v>10000000</v>
      </c>
    </row>
    <row r="1212" spans="1:6" s="16" customFormat="1" ht="11.25" customHeight="1" x14ac:dyDescent="0.2">
      <c r="A1212" s="46" t="s">
        <v>1168</v>
      </c>
      <c r="B1212" s="62">
        <v>7000000</v>
      </c>
      <c r="C1212" s="55">
        <v>6</v>
      </c>
      <c r="D1212" s="56">
        <v>48990</v>
      </c>
      <c r="E1212" s="57">
        <v>48990</v>
      </c>
      <c r="F1212" s="65">
        <v>7000000</v>
      </c>
    </row>
    <row r="1213" spans="1:6" s="16" customFormat="1" ht="11.25" customHeight="1" x14ac:dyDescent="0.2">
      <c r="A1213" s="46" t="s">
        <v>1168</v>
      </c>
      <c r="B1213" s="62">
        <v>4000000</v>
      </c>
      <c r="C1213" s="55">
        <v>6.25</v>
      </c>
      <c r="D1213" s="56">
        <v>52650</v>
      </c>
      <c r="E1213" s="57">
        <v>52650</v>
      </c>
      <c r="F1213" s="65">
        <v>4000000</v>
      </c>
    </row>
    <row r="1214" spans="1:6" s="16" customFormat="1" ht="11.25" customHeight="1" x14ac:dyDescent="0.2">
      <c r="A1214" s="46" t="s">
        <v>1168</v>
      </c>
      <c r="B1214" s="62">
        <v>4275000</v>
      </c>
      <c r="C1214" s="55">
        <v>6.375</v>
      </c>
      <c r="D1214" s="56">
        <v>52674</v>
      </c>
      <c r="E1214" s="57">
        <v>52674</v>
      </c>
      <c r="F1214" s="65">
        <v>4275000</v>
      </c>
    </row>
    <row r="1215" spans="1:6" s="16" customFormat="1" ht="11.25" customHeight="1" x14ac:dyDescent="0.2">
      <c r="A1215" s="46" t="s">
        <v>1168</v>
      </c>
      <c r="B1215" s="62">
        <v>12000000</v>
      </c>
      <c r="C1215" s="55">
        <v>6</v>
      </c>
      <c r="D1215" s="56">
        <v>50854</v>
      </c>
      <c r="E1215" s="57">
        <v>50854</v>
      </c>
      <c r="F1215" s="65">
        <v>12000000</v>
      </c>
    </row>
    <row r="1216" spans="1:6" s="16" customFormat="1" ht="11.25" customHeight="1" x14ac:dyDescent="0.2">
      <c r="A1216" s="46" t="s">
        <v>1168</v>
      </c>
      <c r="B1216" s="62">
        <v>12115000</v>
      </c>
      <c r="C1216" s="55">
        <v>6.5</v>
      </c>
      <c r="D1216" s="56">
        <v>52681</v>
      </c>
      <c r="E1216" s="57">
        <v>52681</v>
      </c>
      <c r="F1216" s="65">
        <v>12115000</v>
      </c>
    </row>
    <row r="1217" spans="1:6" s="16" customFormat="1" ht="11.25" customHeight="1" x14ac:dyDescent="0.2">
      <c r="A1217" s="46" t="s">
        <v>1168</v>
      </c>
      <c r="B1217" s="62">
        <v>6000000</v>
      </c>
      <c r="C1217" s="55">
        <v>6.15</v>
      </c>
      <c r="D1217" s="56">
        <v>52681</v>
      </c>
      <c r="E1217" s="57">
        <v>52681</v>
      </c>
      <c r="F1217" s="65">
        <v>6000000</v>
      </c>
    </row>
    <row r="1218" spans="1:6" s="16" customFormat="1" ht="11.25" customHeight="1" x14ac:dyDescent="0.2">
      <c r="A1218" s="46" t="s">
        <v>1168</v>
      </c>
      <c r="B1218" s="62">
        <v>6000000</v>
      </c>
      <c r="C1218" s="55">
        <v>5.72</v>
      </c>
      <c r="D1218" s="56">
        <v>52681</v>
      </c>
      <c r="E1218" s="57">
        <v>52681</v>
      </c>
      <c r="F1218" s="65">
        <v>6000000</v>
      </c>
    </row>
    <row r="1219" spans="1:6" s="16" customFormat="1" ht="11.25" customHeight="1" x14ac:dyDescent="0.2">
      <c r="A1219" s="46" t="s">
        <v>1168</v>
      </c>
      <c r="B1219" s="62">
        <v>8000000</v>
      </c>
      <c r="C1219" s="55">
        <v>6.25</v>
      </c>
      <c r="D1219" s="56">
        <v>52695</v>
      </c>
      <c r="E1219" s="57">
        <v>52695</v>
      </c>
      <c r="F1219" s="65">
        <v>8000000</v>
      </c>
    </row>
    <row r="1220" spans="1:6" s="16" customFormat="1" ht="11.25" customHeight="1" x14ac:dyDescent="0.2">
      <c r="A1220" s="46" t="s">
        <v>2753</v>
      </c>
      <c r="B1220" s="62">
        <v>10000000</v>
      </c>
      <c r="C1220" s="55">
        <v>6</v>
      </c>
      <c r="D1220" s="56">
        <v>46961</v>
      </c>
      <c r="E1220" s="57">
        <v>46961</v>
      </c>
      <c r="F1220" s="65">
        <v>10000000</v>
      </c>
    </row>
    <row r="1221" spans="1:6" s="16" customFormat="1" ht="11.25" customHeight="1" x14ac:dyDescent="0.2">
      <c r="A1221" s="46" t="s">
        <v>2753</v>
      </c>
      <c r="B1221" s="62">
        <v>12000000</v>
      </c>
      <c r="C1221" s="55">
        <v>6.15</v>
      </c>
      <c r="D1221" s="56">
        <v>52643</v>
      </c>
      <c r="E1221" s="57">
        <v>52643</v>
      </c>
      <c r="F1221" s="65">
        <v>12000000</v>
      </c>
    </row>
    <row r="1222" spans="1:6" s="16" customFormat="1" ht="11.25" customHeight="1" x14ac:dyDescent="0.2">
      <c r="A1222" s="46" t="s">
        <v>2753</v>
      </c>
      <c r="B1222" s="62">
        <v>20000000</v>
      </c>
      <c r="C1222" s="55">
        <v>6</v>
      </c>
      <c r="D1222" s="56">
        <v>50819</v>
      </c>
      <c r="E1222" s="57">
        <v>50819</v>
      </c>
      <c r="F1222" s="65">
        <v>20000000</v>
      </c>
    </row>
    <row r="1223" spans="1:6" s="16" customFormat="1" ht="11.25" customHeight="1" x14ac:dyDescent="0.2">
      <c r="A1223" s="46" t="s">
        <v>3252</v>
      </c>
      <c r="B1223" s="62">
        <v>4895205.25</v>
      </c>
      <c r="C1223" s="55">
        <v>6</v>
      </c>
      <c r="D1223" s="56">
        <v>56158</v>
      </c>
      <c r="E1223" s="57">
        <v>56158</v>
      </c>
      <c r="F1223" s="65">
        <v>4836163.3642999995</v>
      </c>
    </row>
    <row r="1224" spans="1:6" s="16" customFormat="1" ht="11.25" customHeight="1" x14ac:dyDescent="0.2">
      <c r="A1224" s="46" t="s">
        <v>3190</v>
      </c>
      <c r="B1224" s="62">
        <v>199995176</v>
      </c>
      <c r="C1224" s="55">
        <v>0.42466999999999999</v>
      </c>
      <c r="D1224" s="56">
        <v>47051</v>
      </c>
      <c r="E1224" s="57">
        <v>47051</v>
      </c>
      <c r="F1224" s="65">
        <v>3846525.0096999998</v>
      </c>
    </row>
    <row r="1225" spans="1:6" s="16" customFormat="1" ht="11.25" customHeight="1" x14ac:dyDescent="0.2">
      <c r="A1225" s="46" t="s">
        <v>731</v>
      </c>
      <c r="B1225" s="62">
        <v>1640000</v>
      </c>
      <c r="C1225" s="55">
        <v>4</v>
      </c>
      <c r="D1225" s="56">
        <v>49430</v>
      </c>
      <c r="E1225" s="57">
        <v>49430</v>
      </c>
      <c r="F1225" s="65">
        <v>1666135.9438</v>
      </c>
    </row>
    <row r="1226" spans="1:6" s="16" customFormat="1" ht="11.25" customHeight="1" x14ac:dyDescent="0.2">
      <c r="A1226" s="46" t="s">
        <v>731</v>
      </c>
      <c r="B1226" s="62">
        <v>1600000</v>
      </c>
      <c r="C1226" s="55">
        <v>4</v>
      </c>
      <c r="D1226" s="56">
        <v>49065</v>
      </c>
      <c r="E1226" s="57">
        <v>49065</v>
      </c>
      <c r="F1226" s="65">
        <v>1627840.7120000001</v>
      </c>
    </row>
    <row r="1227" spans="1:6" s="16" customFormat="1" ht="11.25" customHeight="1" x14ac:dyDescent="0.2">
      <c r="A1227" s="46" t="s">
        <v>1362</v>
      </c>
      <c r="B1227" s="62">
        <v>1500000</v>
      </c>
      <c r="C1227" s="55">
        <v>4.202</v>
      </c>
      <c r="D1227" s="56">
        <v>50253</v>
      </c>
      <c r="E1227" s="57">
        <v>50253</v>
      </c>
      <c r="F1227" s="65">
        <v>1500000</v>
      </c>
    </row>
    <row r="1228" spans="1:6" s="16" customFormat="1" ht="11.25" customHeight="1" x14ac:dyDescent="0.2">
      <c r="A1228" s="46" t="s">
        <v>1362</v>
      </c>
      <c r="B1228" s="62">
        <v>660000</v>
      </c>
      <c r="C1228" s="55">
        <v>4.0759999999999996</v>
      </c>
      <c r="D1228" s="56">
        <v>48792</v>
      </c>
      <c r="E1228" s="57">
        <v>48792</v>
      </c>
      <c r="F1228" s="65">
        <v>660000</v>
      </c>
    </row>
    <row r="1229" spans="1:6" s="16" customFormat="1" ht="11.25" customHeight="1" x14ac:dyDescent="0.2">
      <c r="A1229" s="46" t="s">
        <v>1362</v>
      </c>
      <c r="B1229" s="62">
        <v>1265000</v>
      </c>
      <c r="C1229" s="55">
        <v>5.8819999999999997</v>
      </c>
      <c r="D1229" s="56">
        <v>52628</v>
      </c>
      <c r="E1229" s="57">
        <v>52628</v>
      </c>
      <c r="F1229" s="65">
        <v>1265000</v>
      </c>
    </row>
    <row r="1230" spans="1:6" s="16" customFormat="1" ht="11.25" customHeight="1" x14ac:dyDescent="0.2">
      <c r="A1230" s="46" t="s">
        <v>732</v>
      </c>
      <c r="B1230" s="62">
        <v>3110000</v>
      </c>
      <c r="C1230" s="55">
        <v>4</v>
      </c>
      <c r="D1230" s="56">
        <v>48122</v>
      </c>
      <c r="E1230" s="57">
        <v>48122</v>
      </c>
      <c r="F1230" s="65">
        <v>3120718.1154</v>
      </c>
    </row>
    <row r="1231" spans="1:6" s="16" customFormat="1" ht="11.25" customHeight="1" x14ac:dyDescent="0.2">
      <c r="A1231" s="46" t="s">
        <v>733</v>
      </c>
      <c r="B1231" s="62">
        <v>440000</v>
      </c>
      <c r="C1231" s="55">
        <v>3.375</v>
      </c>
      <c r="D1231" s="56">
        <v>48488</v>
      </c>
      <c r="E1231" s="57">
        <v>48488</v>
      </c>
      <c r="F1231" s="65">
        <v>433754.74089999998</v>
      </c>
    </row>
    <row r="1232" spans="1:6" s="16" customFormat="1" ht="11.25" customHeight="1" x14ac:dyDescent="0.2">
      <c r="A1232" s="46" t="s">
        <v>733</v>
      </c>
      <c r="B1232" s="62">
        <v>345000</v>
      </c>
      <c r="C1232" s="55">
        <v>3.125</v>
      </c>
      <c r="D1232" s="56">
        <v>47392</v>
      </c>
      <c r="E1232" s="57">
        <v>47392</v>
      </c>
      <c r="F1232" s="65">
        <v>342156.092</v>
      </c>
    </row>
    <row r="1233" spans="1:6" s="16" customFormat="1" ht="11.25" customHeight="1" x14ac:dyDescent="0.2">
      <c r="A1233" s="46" t="s">
        <v>734</v>
      </c>
      <c r="B1233" s="62">
        <v>2500000</v>
      </c>
      <c r="C1233" s="55">
        <v>3</v>
      </c>
      <c r="D1233" s="56">
        <v>48122</v>
      </c>
      <c r="E1233" s="57">
        <v>48122</v>
      </c>
      <c r="F1233" s="65">
        <v>2473500.7366999998</v>
      </c>
    </row>
    <row r="1234" spans="1:6" s="16" customFormat="1" ht="11.25" customHeight="1" x14ac:dyDescent="0.2">
      <c r="A1234" s="46" t="s">
        <v>3253</v>
      </c>
      <c r="B1234" s="62">
        <v>2000000</v>
      </c>
      <c r="C1234" s="55">
        <v>6.5</v>
      </c>
      <c r="D1234" s="56">
        <v>56309</v>
      </c>
      <c r="E1234" s="57">
        <v>56309</v>
      </c>
      <c r="F1234" s="65">
        <v>2059140.4724999999</v>
      </c>
    </row>
    <row r="1235" spans="1:6" s="16" customFormat="1" ht="11.25" customHeight="1" x14ac:dyDescent="0.2">
      <c r="A1235" s="46" t="s">
        <v>3191</v>
      </c>
      <c r="B1235" s="62">
        <v>4904605.4000000004</v>
      </c>
      <c r="C1235" s="55">
        <v>6.5</v>
      </c>
      <c r="D1235" s="56">
        <v>56158</v>
      </c>
      <c r="E1235" s="57">
        <v>56158</v>
      </c>
      <c r="F1235" s="65">
        <v>4893176.4696000004</v>
      </c>
    </row>
    <row r="1236" spans="1:6" s="16" customFormat="1" ht="11.25" customHeight="1" x14ac:dyDescent="0.2">
      <c r="A1236" s="46" t="s">
        <v>2787</v>
      </c>
      <c r="B1236" s="62">
        <v>1865000</v>
      </c>
      <c r="C1236" s="55">
        <v>5</v>
      </c>
      <c r="D1236" s="56">
        <v>52110</v>
      </c>
      <c r="E1236" s="57">
        <v>52110</v>
      </c>
      <c r="F1236" s="65">
        <v>1894857.5453000001</v>
      </c>
    </row>
    <row r="1237" spans="1:6" s="16" customFormat="1" ht="11.25" customHeight="1" x14ac:dyDescent="0.2">
      <c r="A1237" s="46" t="s">
        <v>735</v>
      </c>
      <c r="B1237" s="62">
        <v>1160000</v>
      </c>
      <c r="C1237" s="55">
        <v>5</v>
      </c>
      <c r="D1237" s="56">
        <v>50375</v>
      </c>
      <c r="E1237" s="57">
        <v>50375</v>
      </c>
      <c r="F1237" s="65">
        <v>1241676.9132000001</v>
      </c>
    </row>
    <row r="1238" spans="1:6" s="16" customFormat="1" ht="11.25" customHeight="1" x14ac:dyDescent="0.2">
      <c r="A1238" s="46" t="s">
        <v>736</v>
      </c>
      <c r="B1238" s="62">
        <v>2715000</v>
      </c>
      <c r="C1238" s="55">
        <v>3.25</v>
      </c>
      <c r="D1238" s="56">
        <v>46722</v>
      </c>
      <c r="E1238" s="57">
        <v>46722</v>
      </c>
      <c r="F1238" s="65">
        <v>2699223.4010999999</v>
      </c>
    </row>
    <row r="1239" spans="1:6" s="16" customFormat="1" ht="11.25" customHeight="1" x14ac:dyDescent="0.2">
      <c r="A1239" s="46" t="s">
        <v>736</v>
      </c>
      <c r="B1239" s="62">
        <v>5000000</v>
      </c>
      <c r="C1239" s="55">
        <v>3</v>
      </c>
      <c r="D1239" s="56">
        <v>49644</v>
      </c>
      <c r="E1239" s="57">
        <v>49644</v>
      </c>
      <c r="F1239" s="65">
        <v>4975456.3194000004</v>
      </c>
    </row>
    <row r="1240" spans="1:6" s="16" customFormat="1" ht="11.25" customHeight="1" x14ac:dyDescent="0.2">
      <c r="A1240" s="46" t="s">
        <v>1485</v>
      </c>
      <c r="B1240" s="62">
        <v>3400000</v>
      </c>
      <c r="C1240" s="55">
        <v>3.5</v>
      </c>
      <c r="D1240" s="56">
        <v>49583</v>
      </c>
      <c r="E1240" s="57">
        <v>49583</v>
      </c>
      <c r="F1240" s="65">
        <v>3361885.7322999998</v>
      </c>
    </row>
    <row r="1241" spans="1:6" s="16" customFormat="1" ht="11.25" customHeight="1" x14ac:dyDescent="0.2">
      <c r="A1241" s="46" t="s">
        <v>737</v>
      </c>
      <c r="B1241" s="62">
        <v>1370000</v>
      </c>
      <c r="C1241" s="55">
        <v>3.125</v>
      </c>
      <c r="D1241" s="56">
        <v>47788</v>
      </c>
      <c r="E1241" s="57">
        <v>47788</v>
      </c>
      <c r="F1241" s="65">
        <v>1362251.8414</v>
      </c>
    </row>
    <row r="1242" spans="1:6" s="16" customFormat="1" ht="11.25" customHeight="1" x14ac:dyDescent="0.2">
      <c r="A1242" s="46" t="s">
        <v>737</v>
      </c>
      <c r="B1242" s="62">
        <v>1335000</v>
      </c>
      <c r="C1242" s="55">
        <v>3.25</v>
      </c>
      <c r="D1242" s="56">
        <v>48153</v>
      </c>
      <c r="E1242" s="57">
        <v>48153</v>
      </c>
      <c r="F1242" s="65">
        <v>1328767.6014</v>
      </c>
    </row>
    <row r="1243" spans="1:6" s="16" customFormat="1" ht="11.25" customHeight="1" x14ac:dyDescent="0.2">
      <c r="A1243" s="46" t="s">
        <v>738</v>
      </c>
      <c r="B1243" s="62">
        <v>1165000</v>
      </c>
      <c r="C1243" s="55">
        <v>3</v>
      </c>
      <c r="D1243" s="56">
        <v>46419</v>
      </c>
      <c r="E1243" s="57">
        <v>46419</v>
      </c>
      <c r="F1243" s="65">
        <v>1160603.7731999999</v>
      </c>
    </row>
    <row r="1244" spans="1:6" s="16" customFormat="1" ht="11.25" customHeight="1" x14ac:dyDescent="0.2">
      <c r="A1244" s="46" t="s">
        <v>2722</v>
      </c>
      <c r="B1244" s="62">
        <v>1645000</v>
      </c>
      <c r="C1244" s="55">
        <v>5</v>
      </c>
      <c r="D1244" s="56">
        <v>50253</v>
      </c>
      <c r="E1244" s="57">
        <v>50253</v>
      </c>
      <c r="F1244" s="65">
        <v>1775635.4563</v>
      </c>
    </row>
    <row r="1245" spans="1:6" s="16" customFormat="1" ht="11.25" customHeight="1" x14ac:dyDescent="0.2">
      <c r="A1245" s="46" t="s">
        <v>739</v>
      </c>
      <c r="B1245" s="62">
        <v>2000000</v>
      </c>
      <c r="C1245" s="55">
        <v>3.5</v>
      </c>
      <c r="D1245" s="56">
        <v>47453</v>
      </c>
      <c r="E1245" s="57">
        <v>47453</v>
      </c>
      <c r="F1245" s="65">
        <v>2000000</v>
      </c>
    </row>
    <row r="1246" spans="1:6" s="16" customFormat="1" ht="11.25" customHeight="1" x14ac:dyDescent="0.2">
      <c r="A1246" s="46" t="s">
        <v>1694</v>
      </c>
      <c r="B1246" s="62">
        <v>1500000</v>
      </c>
      <c r="C1246" s="55">
        <v>3</v>
      </c>
      <c r="D1246" s="56">
        <v>51105</v>
      </c>
      <c r="E1246" s="57">
        <v>51105</v>
      </c>
      <c r="F1246" s="65">
        <v>1498076.0029</v>
      </c>
    </row>
    <row r="1247" spans="1:6" s="16" customFormat="1" ht="11.25" customHeight="1" x14ac:dyDescent="0.2">
      <c r="A1247" s="46" t="s">
        <v>2723</v>
      </c>
      <c r="B1247" s="62">
        <v>2700000</v>
      </c>
      <c r="C1247" s="55">
        <v>2.5</v>
      </c>
      <c r="D1247" s="56">
        <v>51683</v>
      </c>
      <c r="E1247" s="57">
        <v>51683</v>
      </c>
      <c r="F1247" s="65">
        <v>2700000</v>
      </c>
    </row>
    <row r="1248" spans="1:6" s="16" customFormat="1" ht="11.25" customHeight="1" x14ac:dyDescent="0.2">
      <c r="A1248" s="46" t="s">
        <v>740</v>
      </c>
      <c r="B1248" s="62">
        <v>3000000</v>
      </c>
      <c r="C1248" s="55">
        <v>4</v>
      </c>
      <c r="D1248" s="56">
        <v>47088</v>
      </c>
      <c r="E1248" s="57">
        <v>47088</v>
      </c>
      <c r="F1248" s="65">
        <v>3014705.727</v>
      </c>
    </row>
    <row r="1249" spans="1:6" s="16" customFormat="1" ht="11.25" customHeight="1" x14ac:dyDescent="0.2">
      <c r="A1249" s="46" t="s">
        <v>741</v>
      </c>
      <c r="B1249" s="62">
        <v>1120000</v>
      </c>
      <c r="C1249" s="55">
        <v>3.75</v>
      </c>
      <c r="D1249" s="56">
        <v>49522</v>
      </c>
      <c r="E1249" s="57">
        <v>49522</v>
      </c>
      <c r="F1249" s="65">
        <v>1118064.6279</v>
      </c>
    </row>
    <row r="1250" spans="1:6" s="16" customFormat="1" ht="11.25" customHeight="1" x14ac:dyDescent="0.2">
      <c r="A1250" s="46" t="s">
        <v>1531</v>
      </c>
      <c r="B1250" s="62">
        <v>700000</v>
      </c>
      <c r="C1250" s="55">
        <v>4</v>
      </c>
      <c r="D1250" s="56">
        <v>49004</v>
      </c>
      <c r="E1250" s="57">
        <v>49004</v>
      </c>
      <c r="F1250" s="65">
        <v>709861.6335</v>
      </c>
    </row>
    <row r="1251" spans="1:6" s="16" customFormat="1" ht="11.25" customHeight="1" x14ac:dyDescent="0.2">
      <c r="A1251" s="46" t="s">
        <v>2612</v>
      </c>
      <c r="B1251" s="62">
        <v>4200000</v>
      </c>
      <c r="C1251" s="55">
        <v>3.2719999999999998</v>
      </c>
      <c r="D1251" s="56">
        <v>49949</v>
      </c>
      <c r="E1251" s="57">
        <v>49949</v>
      </c>
      <c r="F1251" s="65">
        <v>4200000</v>
      </c>
    </row>
    <row r="1252" spans="1:6" s="16" customFormat="1" ht="11.25" customHeight="1" x14ac:dyDescent="0.2">
      <c r="A1252" s="46" t="s">
        <v>742</v>
      </c>
      <c r="B1252" s="62">
        <v>750000</v>
      </c>
      <c r="C1252" s="55">
        <v>5</v>
      </c>
      <c r="D1252" s="56">
        <v>45658</v>
      </c>
      <c r="E1252" s="57">
        <v>45658</v>
      </c>
      <c r="F1252" s="65">
        <v>750000</v>
      </c>
    </row>
    <row r="1253" spans="1:6" s="16" customFormat="1" ht="11.25" customHeight="1" x14ac:dyDescent="0.2">
      <c r="A1253" s="46" t="s">
        <v>743</v>
      </c>
      <c r="B1253" s="62">
        <v>1000000</v>
      </c>
      <c r="C1253" s="55">
        <v>5</v>
      </c>
      <c r="D1253" s="56">
        <v>45413</v>
      </c>
      <c r="E1253" s="57">
        <v>45413</v>
      </c>
      <c r="F1253" s="65">
        <v>1001632.8349</v>
      </c>
    </row>
    <row r="1254" spans="1:6" s="16" customFormat="1" ht="11.25" customHeight="1" x14ac:dyDescent="0.2">
      <c r="A1254" s="46" t="s">
        <v>744</v>
      </c>
      <c r="B1254" s="62">
        <v>1000000</v>
      </c>
      <c r="C1254" s="55">
        <v>5</v>
      </c>
      <c r="D1254" s="56">
        <v>48274</v>
      </c>
      <c r="E1254" s="57">
        <v>48274</v>
      </c>
      <c r="F1254" s="65">
        <v>1028888.4531</v>
      </c>
    </row>
    <row r="1255" spans="1:6" s="16" customFormat="1" ht="11.25" customHeight="1" x14ac:dyDescent="0.2">
      <c r="A1255" s="46" t="s">
        <v>3254</v>
      </c>
      <c r="B1255" s="62">
        <v>3705000</v>
      </c>
      <c r="C1255" s="55">
        <v>4</v>
      </c>
      <c r="D1255" s="56">
        <v>50802</v>
      </c>
      <c r="E1255" s="57">
        <v>50802</v>
      </c>
      <c r="F1255" s="65">
        <v>3643871.1916999999</v>
      </c>
    </row>
    <row r="1256" spans="1:6" s="16" customFormat="1" ht="11.25" customHeight="1" x14ac:dyDescent="0.2">
      <c r="A1256" s="46" t="s">
        <v>2688</v>
      </c>
      <c r="B1256" s="62">
        <v>1000000</v>
      </c>
      <c r="C1256" s="55">
        <v>5</v>
      </c>
      <c r="D1256" s="56">
        <v>52093</v>
      </c>
      <c r="E1256" s="57">
        <v>52093</v>
      </c>
      <c r="F1256" s="65">
        <v>1060369.3935</v>
      </c>
    </row>
    <row r="1257" spans="1:6" s="16" customFormat="1" ht="11.25" customHeight="1" x14ac:dyDescent="0.2">
      <c r="A1257" s="46" t="s">
        <v>2526</v>
      </c>
      <c r="B1257" s="62">
        <v>1000000</v>
      </c>
      <c r="C1257" s="55">
        <v>3</v>
      </c>
      <c r="D1257" s="56">
        <v>51683</v>
      </c>
      <c r="E1257" s="57">
        <v>51683</v>
      </c>
      <c r="F1257" s="65">
        <v>1047182.5426</v>
      </c>
    </row>
    <row r="1258" spans="1:6" s="16" customFormat="1" ht="11.25" customHeight="1" x14ac:dyDescent="0.2">
      <c r="A1258" s="46" t="s">
        <v>2982</v>
      </c>
      <c r="B1258" s="62">
        <v>1465000</v>
      </c>
      <c r="C1258" s="55">
        <v>4</v>
      </c>
      <c r="D1258" s="56">
        <v>49888</v>
      </c>
      <c r="E1258" s="57">
        <v>49888</v>
      </c>
      <c r="F1258" s="65">
        <v>1466963.9450000001</v>
      </c>
    </row>
    <row r="1259" spans="1:6" s="16" customFormat="1" ht="11.25" customHeight="1" x14ac:dyDescent="0.2">
      <c r="A1259" s="46" t="s">
        <v>2982</v>
      </c>
      <c r="B1259" s="62">
        <v>2755000</v>
      </c>
      <c r="C1259" s="55">
        <v>4</v>
      </c>
      <c r="D1259" s="56">
        <v>49522</v>
      </c>
      <c r="E1259" s="57">
        <v>49522</v>
      </c>
      <c r="F1259" s="65">
        <v>2768401.0384</v>
      </c>
    </row>
    <row r="1260" spans="1:6" s="16" customFormat="1" ht="11.25" customHeight="1" x14ac:dyDescent="0.2">
      <c r="A1260" s="46" t="s">
        <v>2724</v>
      </c>
      <c r="B1260" s="62">
        <v>4900000</v>
      </c>
      <c r="C1260" s="55">
        <v>4</v>
      </c>
      <c r="D1260" s="56">
        <v>50236</v>
      </c>
      <c r="E1260" s="57">
        <v>50236</v>
      </c>
      <c r="F1260" s="65">
        <v>4920633.8449999997</v>
      </c>
    </row>
    <row r="1261" spans="1:6" s="16" customFormat="1" ht="11.25" customHeight="1" x14ac:dyDescent="0.2">
      <c r="A1261" s="46" t="s">
        <v>745</v>
      </c>
      <c r="B1261" s="62">
        <v>2440000</v>
      </c>
      <c r="C1261" s="55">
        <v>3.125</v>
      </c>
      <c r="D1261" s="56">
        <v>47665</v>
      </c>
      <c r="E1261" s="57">
        <v>47665</v>
      </c>
      <c r="F1261" s="65">
        <v>2436506.1819000002</v>
      </c>
    </row>
    <row r="1262" spans="1:6" s="16" customFormat="1" ht="11.25" customHeight="1" x14ac:dyDescent="0.2">
      <c r="A1262" s="46" t="s">
        <v>1906</v>
      </c>
      <c r="B1262" s="62">
        <v>3000000</v>
      </c>
      <c r="C1262" s="55">
        <v>4</v>
      </c>
      <c r="D1262" s="56">
        <v>51318</v>
      </c>
      <c r="E1262" s="57">
        <v>51318</v>
      </c>
      <c r="F1262" s="65">
        <v>3219970.1683</v>
      </c>
    </row>
    <row r="1263" spans="1:6" s="16" customFormat="1" ht="11.25" customHeight="1" x14ac:dyDescent="0.2">
      <c r="A1263" s="46" t="s">
        <v>2983</v>
      </c>
      <c r="B1263" s="62">
        <v>500000</v>
      </c>
      <c r="C1263" s="55">
        <v>4</v>
      </c>
      <c r="D1263" s="56">
        <v>51380</v>
      </c>
      <c r="E1263" s="57">
        <v>51380</v>
      </c>
      <c r="F1263" s="65">
        <v>490557.94329999998</v>
      </c>
    </row>
    <row r="1264" spans="1:6" s="16" customFormat="1" ht="11.25" customHeight="1" x14ac:dyDescent="0.2">
      <c r="A1264" s="46" t="s">
        <v>1838</v>
      </c>
      <c r="B1264" s="62">
        <v>850000</v>
      </c>
      <c r="C1264" s="55">
        <v>3.0059999999999998</v>
      </c>
      <c r="D1264" s="56">
        <v>51044</v>
      </c>
      <c r="E1264" s="57">
        <v>51044</v>
      </c>
      <c r="F1264" s="65">
        <v>850000</v>
      </c>
    </row>
    <row r="1265" spans="1:6" s="16" customFormat="1" ht="11.25" customHeight="1" x14ac:dyDescent="0.2">
      <c r="A1265" s="46" t="s">
        <v>1838</v>
      </c>
      <c r="B1265" s="62">
        <v>750000</v>
      </c>
      <c r="C1265" s="55">
        <v>3.056</v>
      </c>
      <c r="D1265" s="56">
        <v>51044</v>
      </c>
      <c r="E1265" s="57">
        <v>51044</v>
      </c>
      <c r="F1265" s="65">
        <v>750000</v>
      </c>
    </row>
    <row r="1266" spans="1:6" s="16" customFormat="1" ht="11.25" customHeight="1" x14ac:dyDescent="0.2">
      <c r="A1266" s="46" t="s">
        <v>746</v>
      </c>
      <c r="B1266" s="62">
        <v>2000000</v>
      </c>
      <c r="C1266" s="55">
        <v>4</v>
      </c>
      <c r="D1266" s="56">
        <v>49126</v>
      </c>
      <c r="E1266" s="57">
        <v>49126</v>
      </c>
      <c r="F1266" s="65">
        <v>2018381.8840999999</v>
      </c>
    </row>
    <row r="1267" spans="1:6" s="16" customFormat="1" ht="11.25" customHeight="1" x14ac:dyDescent="0.2">
      <c r="A1267" s="46" t="s">
        <v>746</v>
      </c>
      <c r="B1267" s="62">
        <v>5000000</v>
      </c>
      <c r="C1267" s="55">
        <v>5</v>
      </c>
      <c r="D1267" s="56">
        <v>49126</v>
      </c>
      <c r="E1267" s="57">
        <v>49126</v>
      </c>
      <c r="F1267" s="65">
        <v>5202522.9173999997</v>
      </c>
    </row>
    <row r="1268" spans="1:6" s="16" customFormat="1" ht="11.25" customHeight="1" x14ac:dyDescent="0.2">
      <c r="A1268" s="46" t="s">
        <v>1907</v>
      </c>
      <c r="B1268" s="62">
        <v>840000</v>
      </c>
      <c r="C1268" s="55">
        <v>5</v>
      </c>
      <c r="D1268" s="56">
        <v>49857</v>
      </c>
      <c r="E1268" s="57">
        <v>49857</v>
      </c>
      <c r="F1268" s="65">
        <v>943746.05090000003</v>
      </c>
    </row>
    <row r="1269" spans="1:6" s="16" customFormat="1" ht="11.25" customHeight="1" x14ac:dyDescent="0.2">
      <c r="A1269" s="46" t="s">
        <v>2725</v>
      </c>
      <c r="B1269" s="62">
        <v>1400000</v>
      </c>
      <c r="C1269" s="55">
        <v>5</v>
      </c>
      <c r="D1269" s="56">
        <v>48761</v>
      </c>
      <c r="E1269" s="57">
        <v>48761</v>
      </c>
      <c r="F1269" s="65">
        <v>1467458.2764000001</v>
      </c>
    </row>
    <row r="1270" spans="1:6" s="16" customFormat="1" ht="11.25" customHeight="1" x14ac:dyDescent="0.2">
      <c r="A1270" s="46" t="s">
        <v>747</v>
      </c>
      <c r="B1270" s="62">
        <v>1860000</v>
      </c>
      <c r="C1270" s="55">
        <v>4</v>
      </c>
      <c r="D1270" s="56">
        <v>47314</v>
      </c>
      <c r="E1270" s="57">
        <v>47314</v>
      </c>
      <c r="F1270" s="65">
        <v>1863531.5356999999</v>
      </c>
    </row>
    <row r="1271" spans="1:6" s="16" customFormat="1" ht="11.25" customHeight="1" x14ac:dyDescent="0.2">
      <c r="A1271" s="46" t="s">
        <v>3059</v>
      </c>
      <c r="B1271" s="62">
        <v>1500000</v>
      </c>
      <c r="C1271" s="55">
        <v>4</v>
      </c>
      <c r="D1271" s="56">
        <v>52505</v>
      </c>
      <c r="E1271" s="57">
        <v>52505</v>
      </c>
      <c r="F1271" s="65">
        <v>1460245.9754999999</v>
      </c>
    </row>
    <row r="1272" spans="1:6" s="16" customFormat="1" ht="11.25" customHeight="1" x14ac:dyDescent="0.2">
      <c r="A1272" s="46" t="s">
        <v>2455</v>
      </c>
      <c r="B1272" s="62">
        <v>3075000</v>
      </c>
      <c r="C1272" s="55">
        <v>2.5</v>
      </c>
      <c r="D1272" s="56">
        <v>51714</v>
      </c>
      <c r="E1272" s="57">
        <v>51714</v>
      </c>
      <c r="F1272" s="65">
        <v>3083144.4994999999</v>
      </c>
    </row>
    <row r="1273" spans="1:6" s="16" customFormat="1" ht="11.25" customHeight="1" x14ac:dyDescent="0.2">
      <c r="A1273" s="46" t="s">
        <v>2887</v>
      </c>
      <c r="B1273" s="62">
        <v>1245000</v>
      </c>
      <c r="C1273" s="55">
        <v>5.25</v>
      </c>
      <c r="D1273" s="56">
        <v>52062</v>
      </c>
      <c r="E1273" s="57">
        <v>52062</v>
      </c>
      <c r="F1273" s="65">
        <v>1353576.5437</v>
      </c>
    </row>
    <row r="1274" spans="1:6" s="16" customFormat="1" ht="11.25" customHeight="1" x14ac:dyDescent="0.2">
      <c r="A1274" s="46" t="s">
        <v>2887</v>
      </c>
      <c r="B1274" s="62">
        <v>1550000</v>
      </c>
      <c r="C1274" s="55">
        <v>5.25</v>
      </c>
      <c r="D1274" s="56">
        <v>52062</v>
      </c>
      <c r="E1274" s="57">
        <v>52062</v>
      </c>
      <c r="F1274" s="65">
        <v>1685195.2699</v>
      </c>
    </row>
    <row r="1275" spans="1:6" s="16" customFormat="1" ht="11.25" customHeight="1" x14ac:dyDescent="0.2">
      <c r="A1275" s="46" t="s">
        <v>748</v>
      </c>
      <c r="B1275" s="62">
        <v>500000</v>
      </c>
      <c r="C1275" s="55">
        <v>5</v>
      </c>
      <c r="D1275" s="56">
        <v>45383</v>
      </c>
      <c r="E1275" s="57">
        <v>45383</v>
      </c>
      <c r="F1275" s="65">
        <v>500000</v>
      </c>
    </row>
    <row r="1276" spans="1:6" s="16" customFormat="1" ht="11.25" customHeight="1" x14ac:dyDescent="0.2">
      <c r="A1276" s="46" t="s">
        <v>1614</v>
      </c>
      <c r="B1276" s="62">
        <v>1000000</v>
      </c>
      <c r="C1276" s="55">
        <v>3</v>
      </c>
      <c r="D1276" s="56">
        <v>50253</v>
      </c>
      <c r="E1276" s="57">
        <v>50253</v>
      </c>
      <c r="F1276" s="65">
        <v>994567.34970000002</v>
      </c>
    </row>
    <row r="1277" spans="1:6" s="16" customFormat="1" ht="11.25" customHeight="1" x14ac:dyDescent="0.2">
      <c r="A1277" s="46" t="s">
        <v>2788</v>
      </c>
      <c r="B1277" s="62">
        <v>2185000</v>
      </c>
      <c r="C1277" s="55">
        <v>5.5</v>
      </c>
      <c r="D1277" s="56">
        <v>51912</v>
      </c>
      <c r="E1277" s="57">
        <v>51912</v>
      </c>
      <c r="F1277" s="65">
        <v>2323758.5180000002</v>
      </c>
    </row>
    <row r="1278" spans="1:6" s="16" customFormat="1" ht="11.25" customHeight="1" x14ac:dyDescent="0.2">
      <c r="A1278" s="46" t="s">
        <v>749</v>
      </c>
      <c r="B1278" s="62">
        <v>1780000</v>
      </c>
      <c r="C1278" s="55">
        <v>3.5</v>
      </c>
      <c r="D1278" s="56">
        <v>48853</v>
      </c>
      <c r="E1278" s="57">
        <v>48853</v>
      </c>
      <c r="F1278" s="65">
        <v>1767191.2138</v>
      </c>
    </row>
    <row r="1279" spans="1:6" s="16" customFormat="1" ht="11.25" customHeight="1" x14ac:dyDescent="0.2">
      <c r="A1279" s="46" t="s">
        <v>1486</v>
      </c>
      <c r="B1279" s="62">
        <v>370000</v>
      </c>
      <c r="C1279" s="55">
        <v>4.0199999999999996</v>
      </c>
      <c r="D1279" s="56">
        <v>49188</v>
      </c>
      <c r="E1279" s="57">
        <v>49188</v>
      </c>
      <c r="F1279" s="65">
        <v>370133.55479999998</v>
      </c>
    </row>
    <row r="1280" spans="1:6" s="16" customFormat="1" ht="11.25" customHeight="1" x14ac:dyDescent="0.2">
      <c r="A1280" s="46" t="s">
        <v>1486</v>
      </c>
      <c r="B1280" s="62">
        <v>3000000</v>
      </c>
      <c r="C1280" s="55">
        <v>4.0199999999999996</v>
      </c>
      <c r="D1280" s="56">
        <v>49188</v>
      </c>
      <c r="E1280" s="57">
        <v>49188</v>
      </c>
      <c r="F1280" s="65">
        <v>3001133.2529000002</v>
      </c>
    </row>
    <row r="1281" spans="1:6" s="16" customFormat="1" ht="11.25" customHeight="1" x14ac:dyDescent="0.2">
      <c r="A1281" s="46" t="s">
        <v>750</v>
      </c>
      <c r="B1281" s="62">
        <v>3215000</v>
      </c>
      <c r="C1281" s="55">
        <v>4</v>
      </c>
      <c r="D1281" s="56">
        <v>47453</v>
      </c>
      <c r="E1281" s="57">
        <v>47453</v>
      </c>
      <c r="F1281" s="65">
        <v>3215000</v>
      </c>
    </row>
    <row r="1282" spans="1:6" s="16" customFormat="1" ht="11.25" customHeight="1" x14ac:dyDescent="0.2">
      <c r="A1282" s="46" t="s">
        <v>751</v>
      </c>
      <c r="B1282" s="62">
        <v>2250000</v>
      </c>
      <c r="C1282" s="55">
        <v>5</v>
      </c>
      <c r="D1282" s="56">
        <v>48000</v>
      </c>
      <c r="E1282" s="57">
        <v>48000</v>
      </c>
      <c r="F1282" s="65">
        <v>2285128.5005999999</v>
      </c>
    </row>
    <row r="1283" spans="1:6" s="16" customFormat="1" ht="11.25" customHeight="1" x14ac:dyDescent="0.2">
      <c r="A1283" s="46" t="s">
        <v>751</v>
      </c>
      <c r="B1283" s="62">
        <v>1070000</v>
      </c>
      <c r="C1283" s="55">
        <v>5</v>
      </c>
      <c r="D1283" s="56">
        <v>47635</v>
      </c>
      <c r="E1283" s="57">
        <v>47635</v>
      </c>
      <c r="F1283" s="65">
        <v>1087563.4238</v>
      </c>
    </row>
    <row r="1284" spans="1:6" s="16" customFormat="1" ht="11.25" customHeight="1" x14ac:dyDescent="0.2">
      <c r="A1284" s="46" t="s">
        <v>752</v>
      </c>
      <c r="B1284" s="62">
        <v>1000000</v>
      </c>
      <c r="C1284" s="55">
        <v>4</v>
      </c>
      <c r="D1284" s="56">
        <v>48549</v>
      </c>
      <c r="E1284" s="57">
        <v>48549</v>
      </c>
      <c r="F1284" s="65">
        <v>1036342.6936</v>
      </c>
    </row>
    <row r="1285" spans="1:6" s="16" customFormat="1" ht="11.25" customHeight="1" x14ac:dyDescent="0.2">
      <c r="A1285" s="46" t="s">
        <v>753</v>
      </c>
      <c r="B1285" s="62">
        <v>2000000</v>
      </c>
      <c r="C1285" s="55">
        <v>4</v>
      </c>
      <c r="D1285" s="56">
        <v>49140</v>
      </c>
      <c r="E1285" s="57">
        <v>49140</v>
      </c>
      <c r="F1285" s="65">
        <v>2023793.5009000001</v>
      </c>
    </row>
    <row r="1286" spans="1:6" s="16" customFormat="1" ht="11.25" customHeight="1" x14ac:dyDescent="0.2">
      <c r="A1286" s="46" t="s">
        <v>754</v>
      </c>
      <c r="B1286" s="62">
        <v>8720000</v>
      </c>
      <c r="C1286" s="55">
        <v>3</v>
      </c>
      <c r="D1286" s="56">
        <v>49522</v>
      </c>
      <c r="E1286" s="57">
        <v>49522</v>
      </c>
      <c r="F1286" s="65">
        <v>8587749.1364999991</v>
      </c>
    </row>
    <row r="1287" spans="1:6" s="16" customFormat="1" ht="11.25" customHeight="1" x14ac:dyDescent="0.2">
      <c r="A1287" s="46" t="s">
        <v>755</v>
      </c>
      <c r="B1287" s="62">
        <v>1470000</v>
      </c>
      <c r="C1287" s="55">
        <v>5</v>
      </c>
      <c r="D1287" s="56">
        <v>50314</v>
      </c>
      <c r="E1287" s="57">
        <v>50314</v>
      </c>
      <c r="F1287" s="65">
        <v>1539055.4454000001</v>
      </c>
    </row>
    <row r="1288" spans="1:6" s="16" customFormat="1" ht="11.25" customHeight="1" x14ac:dyDescent="0.2">
      <c r="A1288" s="46" t="s">
        <v>756</v>
      </c>
      <c r="B1288" s="62">
        <v>1500000</v>
      </c>
      <c r="C1288" s="55">
        <v>3</v>
      </c>
      <c r="D1288" s="56">
        <v>46966</v>
      </c>
      <c r="E1288" s="57">
        <v>46966</v>
      </c>
      <c r="F1288" s="65">
        <v>1500000</v>
      </c>
    </row>
    <row r="1289" spans="1:6" s="16" customFormat="1" ht="11.25" customHeight="1" x14ac:dyDescent="0.2">
      <c r="A1289" s="46" t="s">
        <v>756</v>
      </c>
      <c r="B1289" s="62">
        <v>1225000</v>
      </c>
      <c r="C1289" s="55">
        <v>3.125</v>
      </c>
      <c r="D1289" s="56">
        <v>47239</v>
      </c>
      <c r="E1289" s="57">
        <v>47239</v>
      </c>
      <c r="F1289" s="65">
        <v>1215044.1880000001</v>
      </c>
    </row>
    <row r="1290" spans="1:6" s="16" customFormat="1" ht="11.25" customHeight="1" x14ac:dyDescent="0.2">
      <c r="A1290" s="46" t="s">
        <v>2218</v>
      </c>
      <c r="B1290" s="62">
        <v>1000000</v>
      </c>
      <c r="C1290" s="55">
        <v>3.3940000000000001</v>
      </c>
      <c r="D1290" s="56">
        <v>50175</v>
      </c>
      <c r="E1290" s="57">
        <v>50175</v>
      </c>
      <c r="F1290" s="65">
        <v>1000000</v>
      </c>
    </row>
    <row r="1291" spans="1:6" s="16" customFormat="1" ht="11.25" customHeight="1" x14ac:dyDescent="0.2">
      <c r="A1291" s="46" t="s">
        <v>2789</v>
      </c>
      <c r="B1291" s="62">
        <v>4000000</v>
      </c>
      <c r="C1291" s="55">
        <v>5</v>
      </c>
      <c r="D1291" s="56">
        <v>51683</v>
      </c>
      <c r="E1291" s="57">
        <v>51683</v>
      </c>
      <c r="F1291" s="65">
        <v>3977115.6984000001</v>
      </c>
    </row>
    <row r="1292" spans="1:6" s="16" customFormat="1" ht="11.25" customHeight="1" x14ac:dyDescent="0.2">
      <c r="A1292" s="46" t="s">
        <v>757</v>
      </c>
      <c r="B1292" s="62">
        <v>1750000</v>
      </c>
      <c r="C1292" s="55">
        <v>4</v>
      </c>
      <c r="D1292" s="56">
        <v>48945</v>
      </c>
      <c r="E1292" s="57">
        <v>48945</v>
      </c>
      <c r="F1292" s="65">
        <v>1810539.3959999999</v>
      </c>
    </row>
    <row r="1293" spans="1:6" s="16" customFormat="1" ht="11.25" customHeight="1" x14ac:dyDescent="0.2">
      <c r="A1293" s="46" t="s">
        <v>2127</v>
      </c>
      <c r="B1293" s="62">
        <v>1425000</v>
      </c>
      <c r="C1293" s="55">
        <v>3</v>
      </c>
      <c r="D1293" s="56">
        <v>46844</v>
      </c>
      <c r="E1293" s="57">
        <v>46844</v>
      </c>
      <c r="F1293" s="65">
        <v>1479622.5874000001</v>
      </c>
    </row>
    <row r="1294" spans="1:6" s="16" customFormat="1" ht="11.25" customHeight="1" x14ac:dyDescent="0.2">
      <c r="A1294" s="46" t="s">
        <v>758</v>
      </c>
      <c r="B1294" s="62">
        <v>1025000</v>
      </c>
      <c r="C1294" s="55">
        <v>4</v>
      </c>
      <c r="D1294" s="56">
        <v>45413</v>
      </c>
      <c r="E1294" s="57">
        <v>45413</v>
      </c>
      <c r="F1294" s="65">
        <v>1025699.0108</v>
      </c>
    </row>
    <row r="1295" spans="1:6" s="16" customFormat="1" ht="11.25" customHeight="1" x14ac:dyDescent="0.2">
      <c r="A1295" s="46" t="s">
        <v>759</v>
      </c>
      <c r="B1295" s="62">
        <v>400000</v>
      </c>
      <c r="C1295" s="55">
        <v>3.25</v>
      </c>
      <c r="D1295" s="56">
        <v>48700</v>
      </c>
      <c r="E1295" s="57">
        <v>48700</v>
      </c>
      <c r="F1295" s="65">
        <v>392276.28029999998</v>
      </c>
    </row>
    <row r="1296" spans="1:6" s="16" customFormat="1" ht="11.25" customHeight="1" x14ac:dyDescent="0.2">
      <c r="A1296" s="46" t="s">
        <v>2888</v>
      </c>
      <c r="B1296" s="62">
        <v>945000</v>
      </c>
      <c r="C1296" s="55">
        <v>4.5</v>
      </c>
      <c r="D1296" s="56">
        <v>51288</v>
      </c>
      <c r="E1296" s="57">
        <v>51288</v>
      </c>
      <c r="F1296" s="65">
        <v>934244.61930000002</v>
      </c>
    </row>
    <row r="1297" spans="1:6" s="16" customFormat="1" ht="11.25" customHeight="1" x14ac:dyDescent="0.2">
      <c r="A1297" s="46" t="s">
        <v>760</v>
      </c>
      <c r="B1297" s="62">
        <v>900000</v>
      </c>
      <c r="C1297" s="55">
        <v>3.74</v>
      </c>
      <c r="D1297" s="56">
        <v>48853</v>
      </c>
      <c r="E1297" s="57">
        <v>48853</v>
      </c>
      <c r="F1297" s="65">
        <v>885176.68949999998</v>
      </c>
    </row>
    <row r="1298" spans="1:6" s="16" customFormat="1" ht="11.25" customHeight="1" x14ac:dyDescent="0.2">
      <c r="A1298" s="46" t="s">
        <v>3255</v>
      </c>
      <c r="B1298" s="62">
        <v>1000000</v>
      </c>
      <c r="C1298" s="55">
        <v>5.9409999999999998</v>
      </c>
      <c r="D1298" s="56">
        <v>52383</v>
      </c>
      <c r="E1298" s="57">
        <v>52383</v>
      </c>
      <c r="F1298" s="65">
        <v>1000000</v>
      </c>
    </row>
    <row r="1299" spans="1:6" s="16" customFormat="1" ht="11.25" customHeight="1" x14ac:dyDescent="0.2">
      <c r="A1299" s="46" t="s">
        <v>2613</v>
      </c>
      <c r="B1299" s="62">
        <v>3000000</v>
      </c>
      <c r="C1299" s="55">
        <v>4</v>
      </c>
      <c r="D1299" s="56">
        <v>51775</v>
      </c>
      <c r="E1299" s="57">
        <v>51775</v>
      </c>
      <c r="F1299" s="65">
        <v>3248353.3892999999</v>
      </c>
    </row>
    <row r="1300" spans="1:6" s="16" customFormat="1" ht="11.25" customHeight="1" x14ac:dyDescent="0.2">
      <c r="A1300" s="46" t="s">
        <v>2180</v>
      </c>
      <c r="B1300" s="62">
        <v>1000000</v>
      </c>
      <c r="C1300" s="55">
        <v>4.2670000000000003</v>
      </c>
      <c r="D1300" s="56">
        <v>51349</v>
      </c>
      <c r="E1300" s="57">
        <v>51349</v>
      </c>
      <c r="F1300" s="65">
        <v>1000000</v>
      </c>
    </row>
    <row r="1301" spans="1:6" s="16" customFormat="1" ht="11.25" customHeight="1" x14ac:dyDescent="0.2">
      <c r="A1301" s="46" t="s">
        <v>2181</v>
      </c>
      <c r="B1301" s="62">
        <v>2005000</v>
      </c>
      <c r="C1301" s="55">
        <v>3</v>
      </c>
      <c r="D1301" s="56">
        <v>51410</v>
      </c>
      <c r="E1301" s="57">
        <v>51410</v>
      </c>
      <c r="F1301" s="65">
        <v>2057496.2962</v>
      </c>
    </row>
    <row r="1302" spans="1:6" s="16" customFormat="1" ht="11.25" customHeight="1" x14ac:dyDescent="0.2">
      <c r="A1302" s="46" t="s">
        <v>761</v>
      </c>
      <c r="B1302" s="62">
        <v>3180000</v>
      </c>
      <c r="C1302" s="55">
        <v>3.25</v>
      </c>
      <c r="D1302" s="56">
        <v>49491</v>
      </c>
      <c r="E1302" s="57">
        <v>49491</v>
      </c>
      <c r="F1302" s="65">
        <v>3168008.1815999998</v>
      </c>
    </row>
    <row r="1303" spans="1:6" s="16" customFormat="1" ht="11.25" customHeight="1" x14ac:dyDescent="0.2">
      <c r="A1303" s="46" t="s">
        <v>3060</v>
      </c>
      <c r="B1303" s="62">
        <v>2500000</v>
      </c>
      <c r="C1303" s="55">
        <v>5.25</v>
      </c>
      <c r="D1303" s="56">
        <v>54240</v>
      </c>
      <c r="E1303" s="57">
        <v>54240</v>
      </c>
      <c r="F1303" s="65">
        <v>2667741.3273999998</v>
      </c>
    </row>
    <row r="1304" spans="1:6" s="16" customFormat="1" ht="11.25" customHeight="1" x14ac:dyDescent="0.2">
      <c r="A1304" s="46" t="s">
        <v>762</v>
      </c>
      <c r="B1304" s="62">
        <v>1000000</v>
      </c>
      <c r="C1304" s="55">
        <v>5</v>
      </c>
      <c r="D1304" s="56">
        <v>47362</v>
      </c>
      <c r="E1304" s="57">
        <v>47362</v>
      </c>
      <c r="F1304" s="65">
        <v>1006378.2064</v>
      </c>
    </row>
    <row r="1305" spans="1:6" s="16" customFormat="1" ht="11.25" customHeight="1" x14ac:dyDescent="0.2">
      <c r="A1305" s="46" t="s">
        <v>763</v>
      </c>
      <c r="B1305" s="62">
        <v>1000000</v>
      </c>
      <c r="C1305" s="55">
        <v>5</v>
      </c>
      <c r="D1305" s="56">
        <v>46341</v>
      </c>
      <c r="E1305" s="57">
        <v>46341</v>
      </c>
      <c r="F1305" s="65">
        <v>1012566.5233</v>
      </c>
    </row>
    <row r="1306" spans="1:6" s="16" customFormat="1" ht="11.25" customHeight="1" x14ac:dyDescent="0.2">
      <c r="A1306" s="46" t="s">
        <v>763</v>
      </c>
      <c r="B1306" s="62">
        <v>640000</v>
      </c>
      <c r="C1306" s="55">
        <v>4.0730000000000004</v>
      </c>
      <c r="D1306" s="56">
        <v>48533</v>
      </c>
      <c r="E1306" s="57">
        <v>48533</v>
      </c>
      <c r="F1306" s="65">
        <v>640000</v>
      </c>
    </row>
    <row r="1307" spans="1:6" s="16" customFormat="1" ht="11.25" customHeight="1" x14ac:dyDescent="0.2">
      <c r="A1307" s="46" t="s">
        <v>763</v>
      </c>
      <c r="B1307" s="62">
        <v>540000</v>
      </c>
      <c r="C1307" s="55">
        <v>4.1230000000000002</v>
      </c>
      <c r="D1307" s="56">
        <v>48898</v>
      </c>
      <c r="E1307" s="57">
        <v>48898</v>
      </c>
      <c r="F1307" s="65">
        <v>540000</v>
      </c>
    </row>
    <row r="1308" spans="1:6" s="16" customFormat="1" ht="11.25" customHeight="1" x14ac:dyDescent="0.2">
      <c r="A1308" s="46" t="s">
        <v>2182</v>
      </c>
      <c r="B1308" s="62">
        <v>2000000</v>
      </c>
      <c r="C1308" s="55">
        <v>3</v>
      </c>
      <c r="D1308" s="56">
        <v>51044</v>
      </c>
      <c r="E1308" s="57">
        <v>51044</v>
      </c>
      <c r="F1308" s="65">
        <v>2075460.6370999999</v>
      </c>
    </row>
    <row r="1309" spans="1:6" s="16" customFormat="1" ht="11.25" customHeight="1" x14ac:dyDescent="0.2">
      <c r="A1309" s="46" t="s">
        <v>3127</v>
      </c>
      <c r="B1309" s="62">
        <v>2000000</v>
      </c>
      <c r="C1309" s="55">
        <v>4.25</v>
      </c>
      <c r="D1309" s="56">
        <v>52566</v>
      </c>
      <c r="E1309" s="57">
        <v>52566</v>
      </c>
      <c r="F1309" s="65">
        <v>1960879.8007</v>
      </c>
    </row>
    <row r="1310" spans="1:6" s="16" customFormat="1" ht="11.25" customHeight="1" x14ac:dyDescent="0.2">
      <c r="A1310" s="46" t="s">
        <v>764</v>
      </c>
      <c r="B1310" s="62">
        <v>875000</v>
      </c>
      <c r="C1310" s="55">
        <v>4.1900000000000004</v>
      </c>
      <c r="D1310" s="56">
        <v>50618</v>
      </c>
      <c r="E1310" s="57">
        <v>50618</v>
      </c>
      <c r="F1310" s="65">
        <v>875000</v>
      </c>
    </row>
    <row r="1311" spans="1:6" s="16" customFormat="1" ht="11.25" customHeight="1" x14ac:dyDescent="0.2">
      <c r="A1311" s="46" t="s">
        <v>765</v>
      </c>
      <c r="B1311" s="62">
        <v>1030000</v>
      </c>
      <c r="C1311" s="55">
        <v>4</v>
      </c>
      <c r="D1311" s="56">
        <v>46767</v>
      </c>
      <c r="E1311" s="57">
        <v>46767</v>
      </c>
      <c r="F1311" s="65">
        <v>1061402.4447000001</v>
      </c>
    </row>
    <row r="1312" spans="1:6" s="16" customFormat="1" ht="11.25" customHeight="1" x14ac:dyDescent="0.2">
      <c r="A1312" s="46" t="s">
        <v>765</v>
      </c>
      <c r="B1312" s="62">
        <v>1275000</v>
      </c>
      <c r="C1312" s="55">
        <v>3.915</v>
      </c>
      <c r="D1312" s="56">
        <v>49583</v>
      </c>
      <c r="E1312" s="57">
        <v>49583</v>
      </c>
      <c r="F1312" s="65">
        <v>1275000</v>
      </c>
    </row>
    <row r="1313" spans="1:6" s="16" customFormat="1" ht="11.25" customHeight="1" x14ac:dyDescent="0.2">
      <c r="A1313" s="46" t="s">
        <v>765</v>
      </c>
      <c r="B1313" s="62">
        <v>2775000</v>
      </c>
      <c r="C1313" s="55">
        <v>3</v>
      </c>
      <c r="D1313" s="56">
        <v>48580</v>
      </c>
      <c r="E1313" s="57">
        <v>48580</v>
      </c>
      <c r="F1313" s="65">
        <v>2794567.3986999998</v>
      </c>
    </row>
    <row r="1314" spans="1:6" s="16" customFormat="1" ht="11.25" customHeight="1" x14ac:dyDescent="0.2">
      <c r="A1314" s="46" t="s">
        <v>765</v>
      </c>
      <c r="B1314" s="62">
        <v>500000</v>
      </c>
      <c r="C1314" s="55">
        <v>4</v>
      </c>
      <c r="D1314" s="56">
        <v>49902</v>
      </c>
      <c r="E1314" s="57">
        <v>49902</v>
      </c>
      <c r="F1314" s="65">
        <v>530872.90269999998</v>
      </c>
    </row>
    <row r="1315" spans="1:6" s="16" customFormat="1" ht="11.25" customHeight="1" x14ac:dyDescent="0.2">
      <c r="A1315" s="46" t="s">
        <v>766</v>
      </c>
      <c r="B1315" s="62">
        <v>800000</v>
      </c>
      <c r="C1315" s="55">
        <v>4</v>
      </c>
      <c r="D1315" s="56">
        <v>50771</v>
      </c>
      <c r="E1315" s="57">
        <v>50771</v>
      </c>
      <c r="F1315" s="65">
        <v>842156.68850000005</v>
      </c>
    </row>
    <row r="1316" spans="1:6" s="16" customFormat="1" ht="11.25" customHeight="1" x14ac:dyDescent="0.2">
      <c r="A1316" s="46" t="s">
        <v>1554</v>
      </c>
      <c r="B1316" s="62">
        <v>2000000</v>
      </c>
      <c r="C1316" s="55">
        <v>4</v>
      </c>
      <c r="D1316" s="56">
        <v>51318</v>
      </c>
      <c r="E1316" s="57">
        <v>51318</v>
      </c>
      <c r="F1316" s="65">
        <v>2129552.8184000002</v>
      </c>
    </row>
    <row r="1317" spans="1:6" s="16" customFormat="1" ht="11.25" customHeight="1" x14ac:dyDescent="0.2">
      <c r="A1317" s="46" t="s">
        <v>767</v>
      </c>
      <c r="B1317" s="62">
        <v>1000000</v>
      </c>
      <c r="C1317" s="55">
        <v>5</v>
      </c>
      <c r="D1317" s="56">
        <v>49675</v>
      </c>
      <c r="E1317" s="57">
        <v>49675</v>
      </c>
      <c r="F1317" s="65">
        <v>1070060.2771000001</v>
      </c>
    </row>
    <row r="1318" spans="1:6" s="16" customFormat="1" ht="11.25" customHeight="1" x14ac:dyDescent="0.2">
      <c r="A1318" s="46" t="s">
        <v>768</v>
      </c>
      <c r="B1318" s="62">
        <v>795000</v>
      </c>
      <c r="C1318" s="55">
        <v>5</v>
      </c>
      <c r="D1318" s="56">
        <v>49766</v>
      </c>
      <c r="E1318" s="57">
        <v>49766</v>
      </c>
      <c r="F1318" s="65">
        <v>837005.33400000003</v>
      </c>
    </row>
    <row r="1319" spans="1:6" s="16" customFormat="1" ht="11.25" customHeight="1" x14ac:dyDescent="0.2">
      <c r="A1319" s="46" t="s">
        <v>768</v>
      </c>
      <c r="B1319" s="62">
        <v>580000</v>
      </c>
      <c r="C1319" s="55">
        <v>5</v>
      </c>
      <c r="D1319" s="56">
        <v>50131</v>
      </c>
      <c r="E1319" s="57">
        <v>50131</v>
      </c>
      <c r="F1319" s="65">
        <v>609965.98789999995</v>
      </c>
    </row>
    <row r="1320" spans="1:6" s="16" customFormat="1" ht="11.25" customHeight="1" x14ac:dyDescent="0.2">
      <c r="A1320" s="46" t="s">
        <v>769</v>
      </c>
      <c r="B1320" s="62">
        <v>1475000</v>
      </c>
      <c r="C1320" s="55">
        <v>4</v>
      </c>
      <c r="D1320" s="56">
        <v>46600</v>
      </c>
      <c r="E1320" s="57">
        <v>46600</v>
      </c>
      <c r="F1320" s="65">
        <v>1486057.6379</v>
      </c>
    </row>
    <row r="1321" spans="1:6" s="16" customFormat="1" ht="11.25" customHeight="1" x14ac:dyDescent="0.2">
      <c r="A1321" s="46" t="s">
        <v>769</v>
      </c>
      <c r="B1321" s="62">
        <v>1000000</v>
      </c>
      <c r="C1321" s="55">
        <v>3.125</v>
      </c>
      <c r="D1321" s="56">
        <v>46054</v>
      </c>
      <c r="E1321" s="57">
        <v>46054</v>
      </c>
      <c r="F1321" s="65">
        <v>996907.01359999995</v>
      </c>
    </row>
    <row r="1322" spans="1:6" s="16" customFormat="1" ht="11.25" customHeight="1" x14ac:dyDescent="0.2">
      <c r="A1322" s="46" t="s">
        <v>769</v>
      </c>
      <c r="B1322" s="62">
        <v>700000</v>
      </c>
      <c r="C1322" s="55">
        <v>5</v>
      </c>
      <c r="D1322" s="56">
        <v>54058</v>
      </c>
      <c r="E1322" s="57">
        <v>54058</v>
      </c>
      <c r="F1322" s="65">
        <v>711235.42709999997</v>
      </c>
    </row>
    <row r="1323" spans="1:6" s="16" customFormat="1" ht="11.25" customHeight="1" x14ac:dyDescent="0.2">
      <c r="A1323" s="46" t="s">
        <v>769</v>
      </c>
      <c r="B1323" s="62">
        <v>935000</v>
      </c>
      <c r="C1323" s="55">
        <v>5.25</v>
      </c>
      <c r="D1323" s="56">
        <v>52232</v>
      </c>
      <c r="E1323" s="57">
        <v>52232</v>
      </c>
      <c r="F1323" s="65">
        <v>977962.15630000003</v>
      </c>
    </row>
    <row r="1324" spans="1:6" s="16" customFormat="1" ht="11.25" customHeight="1" x14ac:dyDescent="0.2">
      <c r="A1324" s="46" t="s">
        <v>769</v>
      </c>
      <c r="B1324" s="62">
        <v>1500000</v>
      </c>
      <c r="C1324" s="55">
        <v>5.25</v>
      </c>
      <c r="D1324" s="56">
        <v>52291</v>
      </c>
      <c r="E1324" s="57">
        <v>52291</v>
      </c>
      <c r="F1324" s="65">
        <v>1563731.334</v>
      </c>
    </row>
    <row r="1325" spans="1:6" s="16" customFormat="1" ht="11.25" customHeight="1" x14ac:dyDescent="0.2">
      <c r="A1325" s="46" t="s">
        <v>3192</v>
      </c>
      <c r="B1325" s="62">
        <v>1500000</v>
      </c>
      <c r="C1325" s="55">
        <v>5</v>
      </c>
      <c r="D1325" s="56">
        <v>54210</v>
      </c>
      <c r="E1325" s="57">
        <v>54210</v>
      </c>
      <c r="F1325" s="65">
        <v>1585787.1163000001</v>
      </c>
    </row>
    <row r="1326" spans="1:6" s="16" customFormat="1" ht="11.25" customHeight="1" x14ac:dyDescent="0.2">
      <c r="A1326" s="46" t="s">
        <v>2726</v>
      </c>
      <c r="B1326" s="62">
        <v>1000000</v>
      </c>
      <c r="C1326" s="55">
        <v>5</v>
      </c>
      <c r="D1326" s="56">
        <v>49583</v>
      </c>
      <c r="E1326" s="57">
        <v>49583</v>
      </c>
      <c r="F1326" s="65">
        <v>1142647.348</v>
      </c>
    </row>
    <row r="1327" spans="1:6" s="16" customFormat="1" ht="11.25" customHeight="1" x14ac:dyDescent="0.2">
      <c r="A1327" s="46" t="s">
        <v>2727</v>
      </c>
      <c r="B1327" s="62">
        <v>1205000</v>
      </c>
      <c r="C1327" s="55">
        <v>4</v>
      </c>
      <c r="D1327" s="56">
        <v>50284</v>
      </c>
      <c r="E1327" s="57">
        <v>50284</v>
      </c>
      <c r="F1327" s="65">
        <v>1192712.5404999999</v>
      </c>
    </row>
    <row r="1328" spans="1:6" s="16" customFormat="1" ht="11.25" customHeight="1" x14ac:dyDescent="0.2">
      <c r="A1328" s="46" t="s">
        <v>770</v>
      </c>
      <c r="B1328" s="62">
        <v>1000000</v>
      </c>
      <c r="C1328" s="55">
        <v>3.125</v>
      </c>
      <c r="D1328" s="56">
        <v>47665</v>
      </c>
      <c r="E1328" s="57">
        <v>47665</v>
      </c>
      <c r="F1328" s="65">
        <v>995800.18740000005</v>
      </c>
    </row>
    <row r="1329" spans="1:6" s="16" customFormat="1" ht="11.25" customHeight="1" x14ac:dyDescent="0.2">
      <c r="A1329" s="46" t="s">
        <v>770</v>
      </c>
      <c r="B1329" s="62">
        <v>1000000</v>
      </c>
      <c r="C1329" s="55">
        <v>3</v>
      </c>
      <c r="D1329" s="56">
        <v>47300</v>
      </c>
      <c r="E1329" s="57">
        <v>47300</v>
      </c>
      <c r="F1329" s="65">
        <v>992810.04689999996</v>
      </c>
    </row>
    <row r="1330" spans="1:6" s="16" customFormat="1" ht="11.25" customHeight="1" x14ac:dyDescent="0.2">
      <c r="A1330" s="46" t="s">
        <v>771</v>
      </c>
      <c r="B1330" s="62">
        <v>750000</v>
      </c>
      <c r="C1330" s="55">
        <v>5</v>
      </c>
      <c r="D1330" s="56">
        <v>49188</v>
      </c>
      <c r="E1330" s="57">
        <v>49188</v>
      </c>
      <c r="F1330" s="65">
        <v>766915.12970000005</v>
      </c>
    </row>
    <row r="1331" spans="1:6" s="16" customFormat="1" ht="11.25" customHeight="1" x14ac:dyDescent="0.2">
      <c r="A1331" s="46" t="s">
        <v>772</v>
      </c>
      <c r="B1331" s="62">
        <v>1080000</v>
      </c>
      <c r="C1331" s="55">
        <v>3</v>
      </c>
      <c r="D1331" s="56">
        <v>50632</v>
      </c>
      <c r="E1331" s="57">
        <v>50632</v>
      </c>
      <c r="F1331" s="65">
        <v>1082663.3296000001</v>
      </c>
    </row>
    <row r="1332" spans="1:6" s="16" customFormat="1" ht="11.25" customHeight="1" x14ac:dyDescent="0.2">
      <c r="A1332" s="46" t="s">
        <v>772</v>
      </c>
      <c r="B1332" s="62">
        <v>1110000</v>
      </c>
      <c r="C1332" s="55">
        <v>3</v>
      </c>
      <c r="D1332" s="56">
        <v>50997</v>
      </c>
      <c r="E1332" s="57">
        <v>50997</v>
      </c>
      <c r="F1332" s="65">
        <v>1110000</v>
      </c>
    </row>
    <row r="1333" spans="1:6" s="16" customFormat="1" ht="11.25" customHeight="1" x14ac:dyDescent="0.2">
      <c r="A1333" s="46" t="s">
        <v>773</v>
      </c>
      <c r="B1333" s="62">
        <v>1455000</v>
      </c>
      <c r="C1333" s="55">
        <v>3</v>
      </c>
      <c r="D1333" s="56">
        <v>49857</v>
      </c>
      <c r="E1333" s="57">
        <v>49857</v>
      </c>
      <c r="F1333" s="65">
        <v>1430108.3981999999</v>
      </c>
    </row>
    <row r="1334" spans="1:6" s="16" customFormat="1" ht="11.25" customHeight="1" x14ac:dyDescent="0.2">
      <c r="A1334" s="46" t="s">
        <v>774</v>
      </c>
      <c r="B1334" s="62">
        <v>1150000</v>
      </c>
      <c r="C1334" s="55">
        <v>4</v>
      </c>
      <c r="D1334" s="56">
        <v>49157</v>
      </c>
      <c r="E1334" s="57">
        <v>49157</v>
      </c>
      <c r="F1334" s="65">
        <v>1167147.5408999999</v>
      </c>
    </row>
    <row r="1335" spans="1:6" s="16" customFormat="1" ht="11.25" customHeight="1" x14ac:dyDescent="0.2">
      <c r="A1335" s="46" t="s">
        <v>774</v>
      </c>
      <c r="B1335" s="62">
        <v>1120000</v>
      </c>
      <c r="C1335" s="55">
        <v>4</v>
      </c>
      <c r="D1335" s="56">
        <v>49888</v>
      </c>
      <c r="E1335" s="57">
        <v>49888</v>
      </c>
      <c r="F1335" s="65">
        <v>1134185.8307</v>
      </c>
    </row>
    <row r="1336" spans="1:6" s="16" customFormat="1" ht="11.25" customHeight="1" x14ac:dyDescent="0.2">
      <c r="A1336" s="46" t="s">
        <v>775</v>
      </c>
      <c r="B1336" s="62">
        <v>700000</v>
      </c>
      <c r="C1336" s="55">
        <v>5</v>
      </c>
      <c r="D1336" s="56">
        <v>48823</v>
      </c>
      <c r="E1336" s="57">
        <v>48823</v>
      </c>
      <c r="F1336" s="65">
        <v>719548.65390000003</v>
      </c>
    </row>
    <row r="1337" spans="1:6" s="16" customFormat="1" ht="11.25" customHeight="1" x14ac:dyDescent="0.2">
      <c r="A1337" s="46" t="s">
        <v>776</v>
      </c>
      <c r="B1337" s="62">
        <v>6880000</v>
      </c>
      <c r="C1337" s="55">
        <v>3</v>
      </c>
      <c r="D1337" s="56">
        <v>47757</v>
      </c>
      <c r="E1337" s="57">
        <v>47757</v>
      </c>
      <c r="F1337" s="65">
        <v>6862853.7359999996</v>
      </c>
    </row>
    <row r="1338" spans="1:6" s="16" customFormat="1" ht="11.25" customHeight="1" x14ac:dyDescent="0.2">
      <c r="A1338" s="46" t="s">
        <v>777</v>
      </c>
      <c r="B1338" s="62">
        <v>3000000</v>
      </c>
      <c r="C1338" s="55">
        <v>5</v>
      </c>
      <c r="D1338" s="56">
        <v>48122</v>
      </c>
      <c r="E1338" s="57">
        <v>48122</v>
      </c>
      <c r="F1338" s="65">
        <v>3028813.2481999998</v>
      </c>
    </row>
    <row r="1339" spans="1:6" s="16" customFormat="1" ht="11.25" customHeight="1" x14ac:dyDescent="0.2">
      <c r="A1339" s="46" t="s">
        <v>777</v>
      </c>
      <c r="B1339" s="62">
        <v>4945000</v>
      </c>
      <c r="C1339" s="55">
        <v>4</v>
      </c>
      <c r="D1339" s="56">
        <v>48488</v>
      </c>
      <c r="E1339" s="57">
        <v>48488</v>
      </c>
      <c r="F1339" s="65">
        <v>5113985.2066000002</v>
      </c>
    </row>
    <row r="1340" spans="1:6" s="16" customFormat="1" ht="11.25" customHeight="1" x14ac:dyDescent="0.2">
      <c r="A1340" s="46" t="s">
        <v>3128</v>
      </c>
      <c r="B1340" s="62">
        <v>1000000</v>
      </c>
      <c r="C1340" s="55">
        <v>3</v>
      </c>
      <c r="D1340" s="56">
        <v>51410</v>
      </c>
      <c r="E1340" s="57">
        <v>51410</v>
      </c>
      <c r="F1340" s="65">
        <v>1036717.3068</v>
      </c>
    </row>
    <row r="1341" spans="1:6" s="16" customFormat="1" ht="11.25" customHeight="1" x14ac:dyDescent="0.2">
      <c r="A1341" s="46" t="s">
        <v>778</v>
      </c>
      <c r="B1341" s="62">
        <v>5000000</v>
      </c>
      <c r="C1341" s="55">
        <v>3.25</v>
      </c>
      <c r="D1341" s="56">
        <v>46661</v>
      </c>
      <c r="E1341" s="57">
        <v>46661</v>
      </c>
      <c r="F1341" s="65">
        <v>4981954.8022999996</v>
      </c>
    </row>
    <row r="1342" spans="1:6" s="16" customFormat="1" ht="11.25" customHeight="1" x14ac:dyDescent="0.2">
      <c r="A1342" s="46" t="s">
        <v>779</v>
      </c>
      <c r="B1342" s="62">
        <v>4530000</v>
      </c>
      <c r="C1342" s="55">
        <v>3.25</v>
      </c>
      <c r="D1342" s="56">
        <v>45461</v>
      </c>
      <c r="E1342" s="57">
        <v>45461</v>
      </c>
      <c r="F1342" s="65">
        <v>4491719.9343999997</v>
      </c>
    </row>
    <row r="1343" spans="1:6" s="16" customFormat="1" ht="11.25" customHeight="1" x14ac:dyDescent="0.2">
      <c r="A1343" s="46" t="s">
        <v>3129</v>
      </c>
      <c r="B1343" s="62">
        <v>1750000</v>
      </c>
      <c r="C1343" s="55">
        <v>4.25</v>
      </c>
      <c r="D1343" s="56">
        <v>52475</v>
      </c>
      <c r="E1343" s="57">
        <v>52475</v>
      </c>
      <c r="F1343" s="65">
        <v>1720344.9269000001</v>
      </c>
    </row>
    <row r="1344" spans="1:6" s="16" customFormat="1" ht="11.25" customHeight="1" x14ac:dyDescent="0.2">
      <c r="A1344" s="46" t="s">
        <v>781</v>
      </c>
      <c r="B1344" s="62">
        <v>1125000</v>
      </c>
      <c r="C1344" s="55">
        <v>3.5</v>
      </c>
      <c r="D1344" s="56">
        <v>48700</v>
      </c>
      <c r="E1344" s="57">
        <v>48700</v>
      </c>
      <c r="F1344" s="65">
        <v>1125000</v>
      </c>
    </row>
    <row r="1345" spans="1:6" s="16" customFormat="1" ht="11.25" customHeight="1" x14ac:dyDescent="0.2">
      <c r="A1345" s="46" t="s">
        <v>782</v>
      </c>
      <c r="B1345" s="62">
        <v>1130000</v>
      </c>
      <c r="C1345" s="55">
        <v>3.3</v>
      </c>
      <c r="D1345" s="56">
        <v>47727</v>
      </c>
      <c r="E1345" s="57">
        <v>47727</v>
      </c>
      <c r="F1345" s="65">
        <v>1122281.0449000001</v>
      </c>
    </row>
    <row r="1346" spans="1:6" s="16" customFormat="1" ht="11.25" customHeight="1" x14ac:dyDescent="0.2">
      <c r="A1346" s="46" t="s">
        <v>783</v>
      </c>
      <c r="B1346" s="62">
        <v>500000</v>
      </c>
      <c r="C1346" s="55">
        <v>3</v>
      </c>
      <c r="D1346" s="56">
        <v>50131</v>
      </c>
      <c r="E1346" s="57">
        <v>50131</v>
      </c>
      <c r="F1346" s="65">
        <v>489422.00309999997</v>
      </c>
    </row>
    <row r="1347" spans="1:6" s="16" customFormat="1" ht="11.25" customHeight="1" x14ac:dyDescent="0.2">
      <c r="A1347" s="46" t="s">
        <v>784</v>
      </c>
      <c r="B1347" s="62">
        <v>3925000</v>
      </c>
      <c r="C1347" s="55">
        <v>4</v>
      </c>
      <c r="D1347" s="56">
        <v>50679</v>
      </c>
      <c r="E1347" s="57">
        <v>50679</v>
      </c>
      <c r="F1347" s="65">
        <v>4013685.3662</v>
      </c>
    </row>
    <row r="1348" spans="1:6" s="16" customFormat="1" ht="11.25" customHeight="1" x14ac:dyDescent="0.2">
      <c r="A1348" s="46" t="s">
        <v>785</v>
      </c>
      <c r="B1348" s="62">
        <v>755000</v>
      </c>
      <c r="C1348" s="55">
        <v>5</v>
      </c>
      <c r="D1348" s="56">
        <v>47727</v>
      </c>
      <c r="E1348" s="57">
        <v>47727</v>
      </c>
      <c r="F1348" s="65">
        <v>768111.10490000003</v>
      </c>
    </row>
    <row r="1349" spans="1:6" s="16" customFormat="1" ht="11.25" customHeight="1" x14ac:dyDescent="0.2">
      <c r="A1349" s="46" t="s">
        <v>3130</v>
      </c>
      <c r="B1349" s="62">
        <v>1005000</v>
      </c>
      <c r="C1349" s="55">
        <v>5</v>
      </c>
      <c r="D1349" s="56">
        <v>52140</v>
      </c>
      <c r="E1349" s="57">
        <v>52140</v>
      </c>
      <c r="F1349" s="65">
        <v>1052187.5189</v>
      </c>
    </row>
    <row r="1350" spans="1:6" s="16" customFormat="1" ht="11.25" customHeight="1" x14ac:dyDescent="0.2">
      <c r="A1350" s="46" t="s">
        <v>3130</v>
      </c>
      <c r="B1350" s="62">
        <v>1055000</v>
      </c>
      <c r="C1350" s="55">
        <v>5</v>
      </c>
      <c r="D1350" s="56">
        <v>52505</v>
      </c>
      <c r="E1350" s="57">
        <v>52505</v>
      </c>
      <c r="F1350" s="65">
        <v>1101205.0877</v>
      </c>
    </row>
    <row r="1351" spans="1:6" s="16" customFormat="1" ht="11.25" customHeight="1" x14ac:dyDescent="0.2">
      <c r="A1351" s="46" t="s">
        <v>1532</v>
      </c>
      <c r="B1351" s="62">
        <v>2600000</v>
      </c>
      <c r="C1351" s="55">
        <v>4.43</v>
      </c>
      <c r="D1351" s="56">
        <v>49218</v>
      </c>
      <c r="E1351" s="57">
        <v>49218</v>
      </c>
      <c r="F1351" s="65">
        <v>2600000</v>
      </c>
    </row>
    <row r="1352" spans="1:6" s="16" customFormat="1" ht="11.25" customHeight="1" x14ac:dyDescent="0.2">
      <c r="A1352" s="46" t="s">
        <v>786</v>
      </c>
      <c r="B1352" s="62">
        <v>1500000</v>
      </c>
      <c r="C1352" s="55">
        <v>4</v>
      </c>
      <c r="D1352" s="56">
        <v>48580</v>
      </c>
      <c r="E1352" s="57">
        <v>48580</v>
      </c>
      <c r="F1352" s="65">
        <v>1511354.5575000001</v>
      </c>
    </row>
    <row r="1353" spans="1:6" s="16" customFormat="1" ht="11.25" customHeight="1" x14ac:dyDescent="0.2">
      <c r="A1353" s="46" t="s">
        <v>787</v>
      </c>
      <c r="B1353" s="62">
        <v>1000000</v>
      </c>
      <c r="C1353" s="55">
        <v>4.2839999999999998</v>
      </c>
      <c r="D1353" s="56">
        <v>48670</v>
      </c>
      <c r="E1353" s="57">
        <v>48670</v>
      </c>
      <c r="F1353" s="65">
        <v>1000000</v>
      </c>
    </row>
    <row r="1354" spans="1:6" s="16" customFormat="1" ht="11.25" customHeight="1" x14ac:dyDescent="0.2">
      <c r="A1354" s="46" t="s">
        <v>1298</v>
      </c>
      <c r="B1354" s="62">
        <v>1715000</v>
      </c>
      <c r="C1354" s="55">
        <v>3</v>
      </c>
      <c r="D1354" s="56">
        <v>50526</v>
      </c>
      <c r="E1354" s="57">
        <v>50526</v>
      </c>
      <c r="F1354" s="65">
        <v>1717462.5131999999</v>
      </c>
    </row>
    <row r="1355" spans="1:6" s="16" customFormat="1" ht="11.25" customHeight="1" x14ac:dyDescent="0.2">
      <c r="A1355" s="46" t="s">
        <v>1298</v>
      </c>
      <c r="B1355" s="62">
        <v>1665000</v>
      </c>
      <c r="C1355" s="55">
        <v>3</v>
      </c>
      <c r="D1355" s="56">
        <v>50161</v>
      </c>
      <c r="E1355" s="57">
        <v>50161</v>
      </c>
      <c r="F1355" s="65">
        <v>1669831.2296</v>
      </c>
    </row>
    <row r="1356" spans="1:6" s="16" customFormat="1" ht="11.25" customHeight="1" x14ac:dyDescent="0.2">
      <c r="A1356" s="46" t="s">
        <v>2614</v>
      </c>
      <c r="B1356" s="62">
        <v>1000000</v>
      </c>
      <c r="C1356" s="55">
        <v>3</v>
      </c>
      <c r="D1356" s="56">
        <v>50922</v>
      </c>
      <c r="E1356" s="57">
        <v>50922</v>
      </c>
      <c r="F1356" s="65">
        <v>1000563.5293000001</v>
      </c>
    </row>
    <row r="1357" spans="1:6" s="16" customFormat="1" ht="11.25" customHeight="1" x14ac:dyDescent="0.2">
      <c r="A1357" s="46" t="s">
        <v>2728</v>
      </c>
      <c r="B1357" s="62">
        <v>2280000</v>
      </c>
      <c r="C1357" s="55">
        <v>4.1500000000000004</v>
      </c>
      <c r="D1357" s="56">
        <v>49919</v>
      </c>
      <c r="E1357" s="57">
        <v>49919</v>
      </c>
      <c r="F1357" s="65">
        <v>2280000</v>
      </c>
    </row>
    <row r="1358" spans="1:6" s="16" customFormat="1" ht="11.25" customHeight="1" x14ac:dyDescent="0.2">
      <c r="A1358" s="46" t="s">
        <v>2729</v>
      </c>
      <c r="B1358" s="62">
        <v>2090000</v>
      </c>
      <c r="C1358" s="55">
        <v>4.1500000000000004</v>
      </c>
      <c r="D1358" s="56">
        <v>49919</v>
      </c>
      <c r="E1358" s="57">
        <v>49919</v>
      </c>
      <c r="F1358" s="65">
        <v>2090000</v>
      </c>
    </row>
    <row r="1359" spans="1:6" s="16" customFormat="1" ht="11.25" customHeight="1" x14ac:dyDescent="0.2">
      <c r="A1359" s="46" t="s">
        <v>788</v>
      </c>
      <c r="B1359" s="62">
        <v>1300000</v>
      </c>
      <c r="C1359" s="55">
        <v>3.25</v>
      </c>
      <c r="D1359" s="56">
        <v>50375</v>
      </c>
      <c r="E1359" s="57">
        <v>50375</v>
      </c>
      <c r="F1359" s="65">
        <v>1283106.0183000001</v>
      </c>
    </row>
    <row r="1360" spans="1:6" s="16" customFormat="1" ht="11.25" customHeight="1" x14ac:dyDescent="0.2">
      <c r="A1360" s="46" t="s">
        <v>1576</v>
      </c>
      <c r="B1360" s="62">
        <v>865000</v>
      </c>
      <c r="C1360" s="55">
        <v>4.226</v>
      </c>
      <c r="D1360" s="56">
        <v>48580</v>
      </c>
      <c r="E1360" s="57">
        <v>48580</v>
      </c>
      <c r="F1360" s="65">
        <v>865000</v>
      </c>
    </row>
    <row r="1361" spans="1:6" s="16" customFormat="1" ht="11.25" customHeight="1" x14ac:dyDescent="0.2">
      <c r="A1361" s="46" t="s">
        <v>1576</v>
      </c>
      <c r="B1361" s="62">
        <v>845000</v>
      </c>
      <c r="C1361" s="55">
        <v>4.3259999999999996</v>
      </c>
      <c r="D1361" s="56">
        <v>48945</v>
      </c>
      <c r="E1361" s="57">
        <v>48945</v>
      </c>
      <c r="F1361" s="65">
        <v>845000</v>
      </c>
    </row>
    <row r="1362" spans="1:6" s="16" customFormat="1" ht="11.25" customHeight="1" x14ac:dyDescent="0.2">
      <c r="A1362" s="46" t="s">
        <v>789</v>
      </c>
      <c r="B1362" s="62">
        <v>250000</v>
      </c>
      <c r="C1362" s="55">
        <v>4</v>
      </c>
      <c r="D1362" s="56">
        <v>50192</v>
      </c>
      <c r="E1362" s="57">
        <v>50192</v>
      </c>
      <c r="F1362" s="65">
        <v>246990.16219999999</v>
      </c>
    </row>
    <row r="1363" spans="1:6" s="16" customFormat="1" ht="11.25" customHeight="1" x14ac:dyDescent="0.2">
      <c r="A1363" s="46" t="s">
        <v>1487</v>
      </c>
      <c r="B1363" s="62">
        <v>500000</v>
      </c>
      <c r="C1363" s="55">
        <v>3.992</v>
      </c>
      <c r="D1363" s="56">
        <v>46539</v>
      </c>
      <c r="E1363" s="57">
        <v>46539</v>
      </c>
      <c r="F1363" s="65">
        <v>500000</v>
      </c>
    </row>
    <row r="1364" spans="1:6" s="16" customFormat="1" ht="11.25" customHeight="1" x14ac:dyDescent="0.2">
      <c r="A1364" s="46" t="s">
        <v>1487</v>
      </c>
      <c r="B1364" s="62">
        <v>500000</v>
      </c>
      <c r="C1364" s="55">
        <v>4.0419999999999998</v>
      </c>
      <c r="D1364" s="56">
        <v>46905</v>
      </c>
      <c r="E1364" s="57">
        <v>46905</v>
      </c>
      <c r="F1364" s="65">
        <v>500000</v>
      </c>
    </row>
    <row r="1365" spans="1:6" s="16" customFormat="1" ht="11.25" customHeight="1" x14ac:dyDescent="0.2">
      <c r="A1365" s="46" t="s">
        <v>790</v>
      </c>
      <c r="B1365" s="62">
        <v>1000000</v>
      </c>
      <c r="C1365" s="55">
        <v>3.5</v>
      </c>
      <c r="D1365" s="56">
        <v>48319</v>
      </c>
      <c r="E1365" s="57">
        <v>48319</v>
      </c>
      <c r="F1365" s="65">
        <v>989644.29949999996</v>
      </c>
    </row>
    <row r="1366" spans="1:6" s="16" customFormat="1" ht="11.25" customHeight="1" x14ac:dyDescent="0.2">
      <c r="A1366" s="46" t="s">
        <v>791</v>
      </c>
      <c r="B1366" s="62">
        <v>2500000</v>
      </c>
      <c r="C1366" s="55">
        <v>5</v>
      </c>
      <c r="D1366" s="56">
        <v>48092</v>
      </c>
      <c r="E1366" s="57">
        <v>48092</v>
      </c>
      <c r="F1366" s="65">
        <v>2610308.9542</v>
      </c>
    </row>
    <row r="1367" spans="1:6" s="16" customFormat="1" ht="11.25" customHeight="1" x14ac:dyDescent="0.2">
      <c r="A1367" s="46" t="s">
        <v>792</v>
      </c>
      <c r="B1367" s="62">
        <v>5000000</v>
      </c>
      <c r="C1367" s="55">
        <v>5</v>
      </c>
      <c r="D1367" s="56">
        <v>48305</v>
      </c>
      <c r="E1367" s="57">
        <v>48305</v>
      </c>
      <c r="F1367" s="65">
        <v>5188865.1737000002</v>
      </c>
    </row>
    <row r="1368" spans="1:6" s="16" customFormat="1" ht="11.25" customHeight="1" x14ac:dyDescent="0.2">
      <c r="A1368" s="46" t="s">
        <v>792</v>
      </c>
      <c r="B1368" s="62">
        <v>500000</v>
      </c>
      <c r="C1368" s="55">
        <v>5</v>
      </c>
      <c r="D1368" s="56">
        <v>48700</v>
      </c>
      <c r="E1368" s="57">
        <v>48700</v>
      </c>
      <c r="F1368" s="65">
        <v>530622.86289999995</v>
      </c>
    </row>
    <row r="1369" spans="1:6" s="16" customFormat="1" ht="11.25" customHeight="1" x14ac:dyDescent="0.2">
      <c r="A1369" s="46" t="s">
        <v>793</v>
      </c>
      <c r="B1369" s="62">
        <v>5000000</v>
      </c>
      <c r="C1369" s="55">
        <v>4</v>
      </c>
      <c r="D1369" s="56">
        <v>49249</v>
      </c>
      <c r="E1369" s="57">
        <v>49249</v>
      </c>
      <c r="F1369" s="65">
        <v>5000000</v>
      </c>
    </row>
    <row r="1370" spans="1:6" s="16" customFormat="1" ht="11.25" customHeight="1" x14ac:dyDescent="0.2">
      <c r="A1370" s="46" t="s">
        <v>794</v>
      </c>
      <c r="B1370" s="62">
        <v>2330000</v>
      </c>
      <c r="C1370" s="55">
        <v>3.625</v>
      </c>
      <c r="D1370" s="56">
        <v>48700</v>
      </c>
      <c r="E1370" s="57">
        <v>48700</v>
      </c>
      <c r="F1370" s="65">
        <v>2325499.2401999999</v>
      </c>
    </row>
    <row r="1371" spans="1:6" s="16" customFormat="1" ht="11.25" customHeight="1" x14ac:dyDescent="0.2">
      <c r="A1371" s="46" t="s">
        <v>795</v>
      </c>
      <c r="B1371" s="62">
        <v>3050000</v>
      </c>
      <c r="C1371" s="55">
        <v>4</v>
      </c>
      <c r="D1371" s="56">
        <v>49491</v>
      </c>
      <c r="E1371" s="57">
        <v>49491</v>
      </c>
      <c r="F1371" s="65">
        <v>3059606.3232</v>
      </c>
    </row>
    <row r="1372" spans="1:6" s="16" customFormat="1" ht="11.25" customHeight="1" x14ac:dyDescent="0.2">
      <c r="A1372" s="46" t="s">
        <v>796</v>
      </c>
      <c r="B1372" s="62">
        <v>1000000</v>
      </c>
      <c r="C1372" s="55">
        <v>3.125</v>
      </c>
      <c r="D1372" s="56">
        <v>49218</v>
      </c>
      <c r="E1372" s="57">
        <v>49218</v>
      </c>
      <c r="F1372" s="65">
        <v>992510.79839999997</v>
      </c>
    </row>
    <row r="1373" spans="1:6" s="16" customFormat="1" ht="11.25" customHeight="1" x14ac:dyDescent="0.2">
      <c r="A1373" s="46" t="s">
        <v>797</v>
      </c>
      <c r="B1373" s="62">
        <v>500000</v>
      </c>
      <c r="C1373" s="55">
        <v>5</v>
      </c>
      <c r="D1373" s="56">
        <v>50055</v>
      </c>
      <c r="E1373" s="57">
        <v>50055</v>
      </c>
      <c r="F1373" s="65">
        <v>522960.74839999998</v>
      </c>
    </row>
    <row r="1374" spans="1:6" s="16" customFormat="1" ht="11.25" customHeight="1" x14ac:dyDescent="0.2">
      <c r="A1374" s="46" t="s">
        <v>797</v>
      </c>
      <c r="B1374" s="62">
        <v>695000</v>
      </c>
      <c r="C1374" s="55">
        <v>3</v>
      </c>
      <c r="D1374" s="56">
        <v>50236</v>
      </c>
      <c r="E1374" s="57">
        <v>50236</v>
      </c>
      <c r="F1374" s="65">
        <v>710230.03879999998</v>
      </c>
    </row>
    <row r="1375" spans="1:6" s="16" customFormat="1" ht="11.25" customHeight="1" x14ac:dyDescent="0.2">
      <c r="A1375" s="46" t="s">
        <v>798</v>
      </c>
      <c r="B1375" s="62">
        <v>1985000</v>
      </c>
      <c r="C1375" s="55">
        <v>3.25</v>
      </c>
      <c r="D1375" s="56">
        <v>50055</v>
      </c>
      <c r="E1375" s="57">
        <v>50055</v>
      </c>
      <c r="F1375" s="65">
        <v>1975127.7261999999</v>
      </c>
    </row>
    <row r="1376" spans="1:6" s="16" customFormat="1" ht="11.25" customHeight="1" x14ac:dyDescent="0.2">
      <c r="A1376" s="46" t="s">
        <v>1488</v>
      </c>
      <c r="B1376" s="62">
        <v>2055000</v>
      </c>
      <c r="C1376" s="55">
        <v>4.1890000000000001</v>
      </c>
      <c r="D1376" s="56">
        <v>48731</v>
      </c>
      <c r="E1376" s="57">
        <v>48731</v>
      </c>
      <c r="F1376" s="65">
        <v>2055000</v>
      </c>
    </row>
    <row r="1377" spans="1:6" s="16" customFormat="1" ht="11.25" customHeight="1" x14ac:dyDescent="0.2">
      <c r="A1377" s="46" t="s">
        <v>799</v>
      </c>
      <c r="B1377" s="62">
        <v>500000</v>
      </c>
      <c r="C1377" s="55">
        <v>4</v>
      </c>
      <c r="D1377" s="56">
        <v>49614</v>
      </c>
      <c r="E1377" s="57">
        <v>49614</v>
      </c>
      <c r="F1377" s="65">
        <v>505832.83029999997</v>
      </c>
    </row>
    <row r="1378" spans="1:6" s="16" customFormat="1" ht="11.25" customHeight="1" x14ac:dyDescent="0.2">
      <c r="A1378" s="46" t="s">
        <v>800</v>
      </c>
      <c r="B1378" s="62">
        <v>1250000</v>
      </c>
      <c r="C1378" s="55">
        <v>5</v>
      </c>
      <c r="D1378" s="56">
        <v>47058</v>
      </c>
      <c r="E1378" s="57">
        <v>47058</v>
      </c>
      <c r="F1378" s="65">
        <v>1280925.1997</v>
      </c>
    </row>
    <row r="1379" spans="1:6" s="16" customFormat="1" ht="11.25" customHeight="1" x14ac:dyDescent="0.2">
      <c r="A1379" s="46" t="s">
        <v>801</v>
      </c>
      <c r="B1379" s="62">
        <v>880000</v>
      </c>
      <c r="C1379" s="55">
        <v>3</v>
      </c>
      <c r="D1379" s="56">
        <v>47908</v>
      </c>
      <c r="E1379" s="57">
        <v>47908</v>
      </c>
      <c r="F1379" s="65">
        <v>878372.52899999998</v>
      </c>
    </row>
    <row r="1380" spans="1:6" s="16" customFormat="1" ht="11.25" customHeight="1" x14ac:dyDescent="0.2">
      <c r="A1380" s="46" t="s">
        <v>802</v>
      </c>
      <c r="B1380" s="62">
        <v>750000</v>
      </c>
      <c r="C1380" s="55">
        <v>4</v>
      </c>
      <c r="D1380" s="56">
        <v>49614</v>
      </c>
      <c r="E1380" s="57">
        <v>49614</v>
      </c>
      <c r="F1380" s="65">
        <v>774013.53619999997</v>
      </c>
    </row>
    <row r="1381" spans="1:6" s="16" customFormat="1" ht="11.25" customHeight="1" x14ac:dyDescent="0.2">
      <c r="A1381" s="46" t="s">
        <v>803</v>
      </c>
      <c r="B1381" s="62">
        <v>1330000</v>
      </c>
      <c r="C1381" s="55">
        <v>4</v>
      </c>
      <c r="D1381" s="56">
        <v>48092</v>
      </c>
      <c r="E1381" s="57">
        <v>48092</v>
      </c>
      <c r="F1381" s="65">
        <v>1372949.4095999999</v>
      </c>
    </row>
    <row r="1382" spans="1:6" s="16" customFormat="1" ht="11.25" customHeight="1" x14ac:dyDescent="0.2">
      <c r="A1382" s="46" t="s">
        <v>2790</v>
      </c>
      <c r="B1382" s="62">
        <v>2605000</v>
      </c>
      <c r="C1382" s="55">
        <v>4.3499999999999996</v>
      </c>
      <c r="D1382" s="56">
        <v>50375</v>
      </c>
      <c r="E1382" s="57">
        <v>50375</v>
      </c>
      <c r="F1382" s="65">
        <v>2605000</v>
      </c>
    </row>
    <row r="1383" spans="1:6" s="16" customFormat="1" ht="11.25" customHeight="1" x14ac:dyDescent="0.2">
      <c r="A1383" s="46" t="s">
        <v>804</v>
      </c>
      <c r="B1383" s="62">
        <v>3875000</v>
      </c>
      <c r="C1383" s="55">
        <v>5</v>
      </c>
      <c r="D1383" s="56">
        <v>45809</v>
      </c>
      <c r="E1383" s="57">
        <v>45809</v>
      </c>
      <c r="F1383" s="65">
        <v>3947910.3535000002</v>
      </c>
    </row>
    <row r="1384" spans="1:6" s="16" customFormat="1" ht="11.25" customHeight="1" x14ac:dyDescent="0.2">
      <c r="A1384" s="46" t="s">
        <v>805</v>
      </c>
      <c r="B1384" s="62">
        <v>1400000</v>
      </c>
      <c r="C1384" s="55">
        <v>3.875</v>
      </c>
      <c r="D1384" s="56">
        <v>48274</v>
      </c>
      <c r="E1384" s="57">
        <v>48274</v>
      </c>
      <c r="F1384" s="65">
        <v>1379788.0851</v>
      </c>
    </row>
    <row r="1385" spans="1:6" s="16" customFormat="1" ht="11.25" customHeight="1" x14ac:dyDescent="0.2">
      <c r="A1385" s="46" t="s">
        <v>805</v>
      </c>
      <c r="B1385" s="62">
        <v>500000</v>
      </c>
      <c r="C1385" s="55">
        <v>4</v>
      </c>
      <c r="D1385" s="56">
        <v>50465</v>
      </c>
      <c r="E1385" s="57">
        <v>50465</v>
      </c>
      <c r="F1385" s="65">
        <v>492114.7844</v>
      </c>
    </row>
    <row r="1386" spans="1:6" s="16" customFormat="1" ht="11.25" customHeight="1" x14ac:dyDescent="0.2">
      <c r="A1386" s="46" t="s">
        <v>2183</v>
      </c>
      <c r="B1386" s="62">
        <v>1000000</v>
      </c>
      <c r="C1386" s="55">
        <v>3</v>
      </c>
      <c r="D1386" s="56">
        <v>51410</v>
      </c>
      <c r="E1386" s="57">
        <v>51410</v>
      </c>
      <c r="F1386" s="65">
        <v>1033444.7561999999</v>
      </c>
    </row>
    <row r="1387" spans="1:6" s="16" customFormat="1" ht="11.25" customHeight="1" x14ac:dyDescent="0.2">
      <c r="A1387" s="46" t="s">
        <v>806</v>
      </c>
      <c r="B1387" s="62">
        <v>1000000</v>
      </c>
      <c r="C1387" s="55">
        <v>5</v>
      </c>
      <c r="D1387" s="56">
        <v>48853</v>
      </c>
      <c r="E1387" s="57">
        <v>48853</v>
      </c>
      <c r="F1387" s="65">
        <v>1045494.9778</v>
      </c>
    </row>
    <row r="1388" spans="1:6" s="16" customFormat="1" ht="11.25" customHeight="1" x14ac:dyDescent="0.2">
      <c r="A1388" s="46" t="s">
        <v>807</v>
      </c>
      <c r="B1388" s="62">
        <v>750000</v>
      </c>
      <c r="C1388" s="55">
        <v>5</v>
      </c>
      <c r="D1388" s="56">
        <v>48396</v>
      </c>
      <c r="E1388" s="57">
        <v>48396</v>
      </c>
      <c r="F1388" s="65">
        <v>797286.39540000004</v>
      </c>
    </row>
    <row r="1389" spans="1:6" s="16" customFormat="1" ht="11.25" customHeight="1" x14ac:dyDescent="0.2">
      <c r="A1389" s="46" t="s">
        <v>808</v>
      </c>
      <c r="B1389" s="62">
        <v>2675000</v>
      </c>
      <c r="C1389" s="55">
        <v>3.88</v>
      </c>
      <c r="D1389" s="56">
        <v>49749</v>
      </c>
      <c r="E1389" s="57">
        <v>49749</v>
      </c>
      <c r="F1389" s="65">
        <v>2632116.3731999998</v>
      </c>
    </row>
    <row r="1390" spans="1:6" s="16" customFormat="1" ht="11.25" customHeight="1" x14ac:dyDescent="0.2">
      <c r="A1390" s="46" t="s">
        <v>808</v>
      </c>
      <c r="B1390" s="62">
        <v>2000000</v>
      </c>
      <c r="C1390" s="55">
        <v>6.55</v>
      </c>
      <c r="D1390" s="56">
        <v>51940</v>
      </c>
      <c r="E1390" s="57">
        <v>51940</v>
      </c>
      <c r="F1390" s="65">
        <v>2000000</v>
      </c>
    </row>
    <row r="1391" spans="1:6" s="16" customFormat="1" ht="11.25" customHeight="1" x14ac:dyDescent="0.2">
      <c r="A1391" s="46" t="s">
        <v>2791</v>
      </c>
      <c r="B1391" s="62">
        <v>3895000</v>
      </c>
      <c r="C1391" s="55">
        <v>4</v>
      </c>
      <c r="D1391" s="56">
        <v>50100</v>
      </c>
      <c r="E1391" s="57">
        <v>50100</v>
      </c>
      <c r="F1391" s="65">
        <v>3895986.3139999998</v>
      </c>
    </row>
    <row r="1392" spans="1:6" s="16" customFormat="1" ht="11.25" customHeight="1" x14ac:dyDescent="0.2">
      <c r="A1392" s="46" t="s">
        <v>2792</v>
      </c>
      <c r="B1392" s="62">
        <v>5000000</v>
      </c>
      <c r="C1392" s="55">
        <v>4</v>
      </c>
      <c r="D1392" s="56">
        <v>49857</v>
      </c>
      <c r="E1392" s="57">
        <v>49857</v>
      </c>
      <c r="F1392" s="65">
        <v>5000000</v>
      </c>
    </row>
    <row r="1393" spans="1:6" s="16" customFormat="1" ht="11.25" customHeight="1" x14ac:dyDescent="0.2">
      <c r="A1393" s="46" t="s">
        <v>2527</v>
      </c>
      <c r="B1393" s="62">
        <v>2665000</v>
      </c>
      <c r="C1393" s="55">
        <v>2.4500000000000002</v>
      </c>
      <c r="D1393" s="56">
        <v>51836</v>
      </c>
      <c r="E1393" s="57">
        <v>51836</v>
      </c>
      <c r="F1393" s="65">
        <v>2665000</v>
      </c>
    </row>
    <row r="1394" spans="1:6" s="16" customFormat="1" ht="11.25" customHeight="1" x14ac:dyDescent="0.2">
      <c r="A1394" s="46" t="s">
        <v>810</v>
      </c>
      <c r="B1394" s="62">
        <v>300000</v>
      </c>
      <c r="C1394" s="55">
        <v>5</v>
      </c>
      <c r="D1394" s="56">
        <v>46296</v>
      </c>
      <c r="E1394" s="57">
        <v>46296</v>
      </c>
      <c r="F1394" s="65">
        <v>319044.04119999998</v>
      </c>
    </row>
    <row r="1395" spans="1:6" s="16" customFormat="1" ht="11.25" customHeight="1" x14ac:dyDescent="0.2">
      <c r="A1395" s="46" t="s">
        <v>811</v>
      </c>
      <c r="B1395" s="62">
        <v>1750000</v>
      </c>
      <c r="C1395" s="55">
        <v>4</v>
      </c>
      <c r="D1395" s="56">
        <v>48853</v>
      </c>
      <c r="E1395" s="57">
        <v>48853</v>
      </c>
      <c r="F1395" s="65">
        <v>1795228.2002999999</v>
      </c>
    </row>
    <row r="1396" spans="1:6" s="16" customFormat="1" ht="11.25" customHeight="1" x14ac:dyDescent="0.2">
      <c r="A1396" s="46" t="s">
        <v>812</v>
      </c>
      <c r="B1396" s="62">
        <v>1000000</v>
      </c>
      <c r="C1396" s="55">
        <v>5</v>
      </c>
      <c r="D1396" s="56">
        <v>49827</v>
      </c>
      <c r="E1396" s="57">
        <v>49827</v>
      </c>
      <c r="F1396" s="65">
        <v>1071659.1773999999</v>
      </c>
    </row>
    <row r="1397" spans="1:6" s="16" customFormat="1" ht="11.25" customHeight="1" x14ac:dyDescent="0.2">
      <c r="A1397" s="46" t="s">
        <v>812</v>
      </c>
      <c r="B1397" s="62">
        <v>1390000</v>
      </c>
      <c r="C1397" s="55">
        <v>5.25</v>
      </c>
      <c r="D1397" s="56">
        <v>52383</v>
      </c>
      <c r="E1397" s="57">
        <v>52383</v>
      </c>
      <c r="F1397" s="65">
        <v>1423503.1465</v>
      </c>
    </row>
    <row r="1398" spans="1:6" s="16" customFormat="1" ht="11.25" customHeight="1" x14ac:dyDescent="0.2">
      <c r="A1398" s="46" t="s">
        <v>813</v>
      </c>
      <c r="B1398" s="62">
        <v>1000000</v>
      </c>
      <c r="C1398" s="55">
        <v>4</v>
      </c>
      <c r="D1398" s="56">
        <v>49096</v>
      </c>
      <c r="E1398" s="57">
        <v>49096</v>
      </c>
      <c r="F1398" s="65">
        <v>1030542.2884</v>
      </c>
    </row>
    <row r="1399" spans="1:6" s="16" customFormat="1" ht="11.25" customHeight="1" x14ac:dyDescent="0.2">
      <c r="A1399" s="46" t="s">
        <v>3131</v>
      </c>
      <c r="B1399" s="62">
        <v>1375000</v>
      </c>
      <c r="C1399" s="55">
        <v>4.375</v>
      </c>
      <c r="D1399" s="56">
        <v>52444</v>
      </c>
      <c r="E1399" s="57">
        <v>52444</v>
      </c>
      <c r="F1399" s="65">
        <v>1375000</v>
      </c>
    </row>
    <row r="1400" spans="1:6" s="16" customFormat="1" ht="11.25" customHeight="1" x14ac:dyDescent="0.2">
      <c r="A1400" s="46" t="s">
        <v>1743</v>
      </c>
      <c r="B1400" s="62">
        <v>370000</v>
      </c>
      <c r="C1400" s="55">
        <v>3.2480000000000002</v>
      </c>
      <c r="D1400" s="56">
        <v>50587</v>
      </c>
      <c r="E1400" s="57">
        <v>50587</v>
      </c>
      <c r="F1400" s="65">
        <v>370000</v>
      </c>
    </row>
    <row r="1401" spans="1:6" s="16" customFormat="1" ht="11.25" customHeight="1" x14ac:dyDescent="0.2">
      <c r="A1401" s="46" t="s">
        <v>1743</v>
      </c>
      <c r="B1401" s="62">
        <v>665000</v>
      </c>
      <c r="C1401" s="55">
        <v>3.2480000000000002</v>
      </c>
      <c r="D1401" s="56">
        <v>50587</v>
      </c>
      <c r="E1401" s="57">
        <v>50587</v>
      </c>
      <c r="F1401" s="65">
        <v>665000</v>
      </c>
    </row>
    <row r="1402" spans="1:6" s="16" customFormat="1" ht="11.25" customHeight="1" x14ac:dyDescent="0.2">
      <c r="A1402" s="46" t="s">
        <v>2889</v>
      </c>
      <c r="B1402" s="62">
        <v>1240000</v>
      </c>
      <c r="C1402" s="55">
        <v>4</v>
      </c>
      <c r="D1402" s="56">
        <v>51745</v>
      </c>
      <c r="E1402" s="57">
        <v>51745</v>
      </c>
      <c r="F1402" s="65">
        <v>1218648.8443</v>
      </c>
    </row>
    <row r="1403" spans="1:6" s="16" customFormat="1" ht="11.25" customHeight="1" x14ac:dyDescent="0.2">
      <c r="A1403" s="46" t="s">
        <v>2889</v>
      </c>
      <c r="B1403" s="62">
        <v>2155000</v>
      </c>
      <c r="C1403" s="55">
        <v>4</v>
      </c>
      <c r="D1403" s="56">
        <v>51380</v>
      </c>
      <c r="E1403" s="57">
        <v>51380</v>
      </c>
      <c r="F1403" s="65">
        <v>2134577.1619000002</v>
      </c>
    </row>
    <row r="1404" spans="1:6" s="16" customFormat="1" ht="11.25" customHeight="1" x14ac:dyDescent="0.2">
      <c r="A1404" s="46" t="s">
        <v>814</v>
      </c>
      <c r="B1404" s="62">
        <v>490000</v>
      </c>
      <c r="C1404" s="55">
        <v>3</v>
      </c>
      <c r="D1404" s="56">
        <v>45474</v>
      </c>
      <c r="E1404" s="57">
        <v>45474</v>
      </c>
      <c r="F1404" s="65">
        <v>485292.7574</v>
      </c>
    </row>
    <row r="1405" spans="1:6" s="16" customFormat="1" ht="11.25" customHeight="1" x14ac:dyDescent="0.2">
      <c r="A1405" s="46" t="s">
        <v>815</v>
      </c>
      <c r="B1405" s="62">
        <v>1000000</v>
      </c>
      <c r="C1405" s="55">
        <v>5</v>
      </c>
      <c r="D1405" s="56">
        <v>48458</v>
      </c>
      <c r="E1405" s="57">
        <v>48458</v>
      </c>
      <c r="F1405" s="65">
        <v>1026492.0931000001</v>
      </c>
    </row>
    <row r="1406" spans="1:6" s="16" customFormat="1" ht="11.25" customHeight="1" x14ac:dyDescent="0.2">
      <c r="A1406" s="46" t="s">
        <v>2984</v>
      </c>
      <c r="B1406" s="62">
        <v>2000000</v>
      </c>
      <c r="C1406" s="55">
        <v>5</v>
      </c>
      <c r="D1406" s="56">
        <v>52566</v>
      </c>
      <c r="E1406" s="57">
        <v>52566</v>
      </c>
      <c r="F1406" s="65">
        <v>2109825.4314999999</v>
      </c>
    </row>
    <row r="1407" spans="1:6" s="16" customFormat="1" ht="11.25" customHeight="1" x14ac:dyDescent="0.2">
      <c r="A1407" s="46" t="s">
        <v>1615</v>
      </c>
      <c r="B1407" s="62">
        <v>585000</v>
      </c>
      <c r="C1407" s="55">
        <v>4</v>
      </c>
      <c r="D1407" s="56">
        <v>49827</v>
      </c>
      <c r="E1407" s="57">
        <v>49827</v>
      </c>
      <c r="F1407" s="65">
        <v>602358.31299999997</v>
      </c>
    </row>
    <row r="1408" spans="1:6" s="16" customFormat="1" ht="11.25" customHeight="1" x14ac:dyDescent="0.2">
      <c r="A1408" s="46" t="s">
        <v>1695</v>
      </c>
      <c r="B1408" s="62">
        <v>1400000</v>
      </c>
      <c r="C1408" s="55">
        <v>3</v>
      </c>
      <c r="D1408" s="56">
        <v>50922</v>
      </c>
      <c r="E1408" s="57">
        <v>50922</v>
      </c>
      <c r="F1408" s="65">
        <v>1400000</v>
      </c>
    </row>
    <row r="1409" spans="1:6" s="16" customFormat="1" ht="11.25" customHeight="1" x14ac:dyDescent="0.2">
      <c r="A1409" s="46" t="s">
        <v>816</v>
      </c>
      <c r="B1409" s="62">
        <v>1490000</v>
      </c>
      <c r="C1409" s="55">
        <v>3</v>
      </c>
      <c r="D1409" s="56">
        <v>49126</v>
      </c>
      <c r="E1409" s="57">
        <v>49126</v>
      </c>
      <c r="F1409" s="65">
        <v>1492881.5659</v>
      </c>
    </row>
    <row r="1410" spans="1:6" s="16" customFormat="1" ht="11.25" customHeight="1" x14ac:dyDescent="0.2">
      <c r="A1410" s="46" t="s">
        <v>817</v>
      </c>
      <c r="B1410" s="62">
        <v>1230000</v>
      </c>
      <c r="C1410" s="55">
        <v>3.25</v>
      </c>
      <c r="D1410" s="56">
        <v>48441</v>
      </c>
      <c r="E1410" s="57">
        <v>48441</v>
      </c>
      <c r="F1410" s="65">
        <v>1241548.5882999999</v>
      </c>
    </row>
    <row r="1411" spans="1:6" s="16" customFormat="1" ht="11.25" customHeight="1" x14ac:dyDescent="0.2">
      <c r="A1411" s="46" t="s">
        <v>818</v>
      </c>
      <c r="B1411" s="62">
        <v>2000000</v>
      </c>
      <c r="C1411" s="55">
        <v>5</v>
      </c>
      <c r="D1411" s="56">
        <v>49188</v>
      </c>
      <c r="E1411" s="57">
        <v>49188</v>
      </c>
      <c r="F1411" s="65">
        <v>2095357.3932</v>
      </c>
    </row>
    <row r="1412" spans="1:6" s="16" customFormat="1" ht="11.25" customHeight="1" x14ac:dyDescent="0.2">
      <c r="A1412" s="46" t="s">
        <v>819</v>
      </c>
      <c r="B1412" s="62">
        <v>1605000</v>
      </c>
      <c r="C1412" s="55">
        <v>3.25</v>
      </c>
      <c r="D1412" s="56">
        <v>48153</v>
      </c>
      <c r="E1412" s="57">
        <v>48153</v>
      </c>
      <c r="F1412" s="65">
        <v>1583787.9791000001</v>
      </c>
    </row>
    <row r="1413" spans="1:6" s="16" customFormat="1" ht="11.25" customHeight="1" x14ac:dyDescent="0.2">
      <c r="A1413" s="46" t="s">
        <v>820</v>
      </c>
      <c r="B1413" s="62">
        <v>1000000</v>
      </c>
      <c r="C1413" s="55">
        <v>5</v>
      </c>
      <c r="D1413" s="56">
        <v>49279</v>
      </c>
      <c r="E1413" s="57">
        <v>49279</v>
      </c>
      <c r="F1413" s="65">
        <v>1052251.3816</v>
      </c>
    </row>
    <row r="1414" spans="1:6" s="16" customFormat="1" ht="11.25" customHeight="1" x14ac:dyDescent="0.2">
      <c r="A1414" s="46" t="s">
        <v>821</v>
      </c>
      <c r="B1414" s="62">
        <v>1625000</v>
      </c>
      <c r="C1414" s="55">
        <v>5</v>
      </c>
      <c r="D1414" s="56">
        <v>46997</v>
      </c>
      <c r="E1414" s="57">
        <v>46997</v>
      </c>
      <c r="F1414" s="65">
        <v>1636101.4702000001</v>
      </c>
    </row>
    <row r="1415" spans="1:6" s="16" customFormat="1" ht="11.25" customHeight="1" x14ac:dyDescent="0.2">
      <c r="A1415" s="46" t="s">
        <v>1373</v>
      </c>
      <c r="B1415" s="62">
        <v>915000</v>
      </c>
      <c r="C1415" s="55">
        <v>2.75</v>
      </c>
      <c r="D1415" s="56">
        <v>50905</v>
      </c>
      <c r="E1415" s="57">
        <v>50905</v>
      </c>
      <c r="F1415" s="65">
        <v>907114.97739999997</v>
      </c>
    </row>
    <row r="1416" spans="1:6" s="16" customFormat="1" ht="11.25" customHeight="1" x14ac:dyDescent="0.2">
      <c r="A1416" s="46" t="s">
        <v>822</v>
      </c>
      <c r="B1416" s="62">
        <v>5000000</v>
      </c>
      <c r="C1416" s="55">
        <v>5</v>
      </c>
      <c r="D1416" s="56">
        <v>49857</v>
      </c>
      <c r="E1416" s="57">
        <v>49857</v>
      </c>
      <c r="F1416" s="65">
        <v>5212115.7827000003</v>
      </c>
    </row>
    <row r="1417" spans="1:6" s="16" customFormat="1" ht="11.25" customHeight="1" x14ac:dyDescent="0.2">
      <c r="A1417" s="46" t="s">
        <v>823</v>
      </c>
      <c r="B1417" s="62">
        <v>1000000</v>
      </c>
      <c r="C1417" s="55">
        <v>5</v>
      </c>
      <c r="D1417" s="56">
        <v>49857</v>
      </c>
      <c r="E1417" s="57">
        <v>49857</v>
      </c>
      <c r="F1417" s="65">
        <v>1051295.9584999999</v>
      </c>
    </row>
    <row r="1418" spans="1:6" s="16" customFormat="1" ht="11.25" customHeight="1" x14ac:dyDescent="0.2">
      <c r="A1418" s="46" t="s">
        <v>824</v>
      </c>
      <c r="B1418" s="62">
        <v>1275000</v>
      </c>
      <c r="C1418" s="55">
        <v>5</v>
      </c>
      <c r="D1418" s="56">
        <v>48853</v>
      </c>
      <c r="E1418" s="57">
        <v>48853</v>
      </c>
      <c r="F1418" s="65">
        <v>1307585.7254999999</v>
      </c>
    </row>
    <row r="1419" spans="1:6" s="16" customFormat="1" ht="11.25" customHeight="1" x14ac:dyDescent="0.2">
      <c r="A1419" s="46" t="s">
        <v>824</v>
      </c>
      <c r="B1419" s="62">
        <v>3445000</v>
      </c>
      <c r="C1419" s="55">
        <v>3</v>
      </c>
      <c r="D1419" s="56">
        <v>47423</v>
      </c>
      <c r="E1419" s="57">
        <v>47423</v>
      </c>
      <c r="F1419" s="65">
        <v>3413476.3456999999</v>
      </c>
    </row>
    <row r="1420" spans="1:6" s="16" customFormat="1" ht="11.25" customHeight="1" x14ac:dyDescent="0.2">
      <c r="A1420" s="46" t="s">
        <v>824</v>
      </c>
      <c r="B1420" s="62">
        <v>2000000</v>
      </c>
      <c r="C1420" s="55">
        <v>4</v>
      </c>
      <c r="D1420" s="56">
        <v>51410</v>
      </c>
      <c r="E1420" s="57">
        <v>51410</v>
      </c>
      <c r="F1420" s="65">
        <v>2191457.1595999999</v>
      </c>
    </row>
    <row r="1421" spans="1:6" s="16" customFormat="1" ht="11.25" customHeight="1" x14ac:dyDescent="0.2">
      <c r="A1421" s="46" t="s">
        <v>824</v>
      </c>
      <c r="B1421" s="62">
        <v>485000</v>
      </c>
      <c r="C1421" s="55">
        <v>4.125</v>
      </c>
      <c r="D1421" s="56">
        <v>52291</v>
      </c>
      <c r="E1421" s="57">
        <v>52291</v>
      </c>
      <c r="F1421" s="65">
        <v>474659.9621</v>
      </c>
    </row>
    <row r="1422" spans="1:6" s="16" customFormat="1" ht="11.25" customHeight="1" x14ac:dyDescent="0.2">
      <c r="A1422" s="46" t="s">
        <v>825</v>
      </c>
      <c r="B1422" s="62">
        <v>2350000</v>
      </c>
      <c r="C1422" s="55">
        <v>5</v>
      </c>
      <c r="D1422" s="56">
        <v>45458</v>
      </c>
      <c r="E1422" s="57">
        <v>45458</v>
      </c>
      <c r="F1422" s="65">
        <v>2359065.4232999999</v>
      </c>
    </row>
    <row r="1423" spans="1:6" s="16" customFormat="1" ht="11.25" customHeight="1" x14ac:dyDescent="0.2">
      <c r="A1423" s="46" t="s">
        <v>826</v>
      </c>
      <c r="B1423" s="62">
        <v>4295000</v>
      </c>
      <c r="C1423" s="55">
        <v>3</v>
      </c>
      <c r="D1423" s="56">
        <v>49079</v>
      </c>
      <c r="E1423" s="57">
        <v>49079</v>
      </c>
      <c r="F1423" s="65">
        <v>4299625.6870999997</v>
      </c>
    </row>
    <row r="1424" spans="1:6" s="16" customFormat="1" ht="11.25" customHeight="1" x14ac:dyDescent="0.2">
      <c r="A1424" s="46" t="s">
        <v>2128</v>
      </c>
      <c r="B1424" s="62">
        <v>600000</v>
      </c>
      <c r="C1424" s="55">
        <v>3.8450000000000002</v>
      </c>
      <c r="D1424" s="56">
        <v>49430</v>
      </c>
      <c r="E1424" s="57">
        <v>49430</v>
      </c>
      <c r="F1424" s="65">
        <v>600000</v>
      </c>
    </row>
    <row r="1425" spans="1:6" s="16" customFormat="1" ht="11.25" customHeight="1" x14ac:dyDescent="0.2">
      <c r="A1425" s="46" t="s">
        <v>1908</v>
      </c>
      <c r="B1425" s="62">
        <v>5000000</v>
      </c>
      <c r="C1425" s="55">
        <v>4</v>
      </c>
      <c r="D1425" s="56">
        <v>48714</v>
      </c>
      <c r="E1425" s="57">
        <v>48714</v>
      </c>
      <c r="F1425" s="65">
        <v>5000000</v>
      </c>
    </row>
    <row r="1426" spans="1:6" s="16" customFormat="1" ht="11.25" customHeight="1" x14ac:dyDescent="0.2">
      <c r="A1426" s="46" t="s">
        <v>2793</v>
      </c>
      <c r="B1426" s="62">
        <v>1000000</v>
      </c>
      <c r="C1426" s="55">
        <v>4</v>
      </c>
      <c r="D1426" s="56">
        <v>50145</v>
      </c>
      <c r="E1426" s="57">
        <v>50145</v>
      </c>
      <c r="F1426" s="65">
        <v>1023498.4059</v>
      </c>
    </row>
    <row r="1427" spans="1:6" s="16" customFormat="1" ht="11.25" customHeight="1" x14ac:dyDescent="0.2">
      <c r="A1427" s="46" t="s">
        <v>827</v>
      </c>
      <c r="B1427" s="62">
        <v>250000</v>
      </c>
      <c r="C1427" s="55">
        <v>5</v>
      </c>
      <c r="D1427" s="56">
        <v>46736</v>
      </c>
      <c r="E1427" s="57">
        <v>46736</v>
      </c>
      <c r="F1427" s="65">
        <v>258156.81289999999</v>
      </c>
    </row>
    <row r="1428" spans="1:6" s="16" customFormat="1" ht="11.25" customHeight="1" x14ac:dyDescent="0.2">
      <c r="A1428" s="46" t="s">
        <v>2129</v>
      </c>
      <c r="B1428" s="62">
        <v>1335000</v>
      </c>
      <c r="C1428" s="55">
        <v>3</v>
      </c>
      <c r="D1428" s="56">
        <v>50679</v>
      </c>
      <c r="E1428" s="57">
        <v>50679</v>
      </c>
      <c r="F1428" s="65">
        <v>1401845.3895</v>
      </c>
    </row>
    <row r="1429" spans="1:6" s="16" customFormat="1" ht="11.25" customHeight="1" x14ac:dyDescent="0.2">
      <c r="A1429" s="46" t="s">
        <v>830</v>
      </c>
      <c r="B1429" s="62">
        <v>1135000</v>
      </c>
      <c r="C1429" s="55">
        <v>4</v>
      </c>
      <c r="D1429" s="56">
        <v>49310</v>
      </c>
      <c r="E1429" s="57">
        <v>49310</v>
      </c>
      <c r="F1429" s="65">
        <v>1157219.4143000001</v>
      </c>
    </row>
    <row r="1430" spans="1:6" s="16" customFormat="1" ht="11.25" customHeight="1" x14ac:dyDescent="0.2">
      <c r="A1430" s="46" t="s">
        <v>831</v>
      </c>
      <c r="B1430" s="62">
        <v>1000000</v>
      </c>
      <c r="C1430" s="55">
        <v>3</v>
      </c>
      <c r="D1430" s="56">
        <v>46235</v>
      </c>
      <c r="E1430" s="57">
        <v>46235</v>
      </c>
      <c r="F1430" s="65">
        <v>1000000</v>
      </c>
    </row>
    <row r="1431" spans="1:6" s="16" customFormat="1" ht="11.25" customHeight="1" x14ac:dyDescent="0.2">
      <c r="A1431" s="46" t="s">
        <v>831</v>
      </c>
      <c r="B1431" s="62">
        <v>1070000</v>
      </c>
      <c r="C1431" s="55">
        <v>3.125</v>
      </c>
      <c r="D1431" s="56">
        <v>47331</v>
      </c>
      <c r="E1431" s="57">
        <v>47331</v>
      </c>
      <c r="F1431" s="65">
        <v>1055881.4479</v>
      </c>
    </row>
    <row r="1432" spans="1:6" s="16" customFormat="1" ht="11.25" customHeight="1" x14ac:dyDescent="0.2">
      <c r="A1432" s="46" t="s">
        <v>1177</v>
      </c>
      <c r="B1432" s="62">
        <v>2760000</v>
      </c>
      <c r="C1432" s="55">
        <v>4</v>
      </c>
      <c r="D1432" s="56">
        <v>49583</v>
      </c>
      <c r="E1432" s="57">
        <v>49583</v>
      </c>
      <c r="F1432" s="65">
        <v>2806636.0120999999</v>
      </c>
    </row>
    <row r="1433" spans="1:6" s="16" customFormat="1" ht="11.25" customHeight="1" x14ac:dyDescent="0.2">
      <c r="A1433" s="46" t="s">
        <v>3174</v>
      </c>
      <c r="B1433" s="62">
        <v>2800000</v>
      </c>
      <c r="C1433" s="55">
        <v>3</v>
      </c>
      <c r="D1433" s="56">
        <v>50587</v>
      </c>
      <c r="E1433" s="57">
        <v>50587</v>
      </c>
      <c r="F1433" s="65">
        <v>2780446.2283999999</v>
      </c>
    </row>
    <row r="1434" spans="1:6" s="16" customFormat="1" ht="11.25" customHeight="1" x14ac:dyDescent="0.2">
      <c r="A1434" s="46" t="s">
        <v>3174</v>
      </c>
      <c r="B1434" s="62">
        <v>1010000</v>
      </c>
      <c r="C1434" s="55">
        <v>4</v>
      </c>
      <c r="D1434" s="56">
        <v>48761</v>
      </c>
      <c r="E1434" s="57">
        <v>48761</v>
      </c>
      <c r="F1434" s="65">
        <v>1032254.5476</v>
      </c>
    </row>
    <row r="1435" spans="1:6" s="16" customFormat="1" ht="11.25" customHeight="1" x14ac:dyDescent="0.2">
      <c r="A1435" s="46" t="s">
        <v>3174</v>
      </c>
      <c r="B1435" s="62">
        <v>330000</v>
      </c>
      <c r="C1435" s="55">
        <v>4</v>
      </c>
      <c r="D1435" s="56">
        <v>46569</v>
      </c>
      <c r="E1435" s="57">
        <v>46569</v>
      </c>
      <c r="F1435" s="65">
        <v>336352.53580000001</v>
      </c>
    </row>
    <row r="1436" spans="1:6" s="16" customFormat="1" ht="11.25" customHeight="1" x14ac:dyDescent="0.2">
      <c r="A1436" s="46" t="s">
        <v>3174</v>
      </c>
      <c r="B1436" s="62">
        <v>150000</v>
      </c>
      <c r="C1436" s="55">
        <v>4</v>
      </c>
      <c r="D1436" s="56">
        <v>46569</v>
      </c>
      <c r="E1436" s="57">
        <v>46569</v>
      </c>
      <c r="F1436" s="65">
        <v>153305.13080000001</v>
      </c>
    </row>
    <row r="1437" spans="1:6" s="16" customFormat="1" ht="11.25" customHeight="1" x14ac:dyDescent="0.2">
      <c r="A1437" s="46" t="s">
        <v>3174</v>
      </c>
      <c r="B1437" s="62">
        <v>2295000</v>
      </c>
      <c r="C1437" s="55">
        <v>4</v>
      </c>
      <c r="D1437" s="56">
        <v>49491</v>
      </c>
      <c r="E1437" s="57">
        <v>49491</v>
      </c>
      <c r="F1437" s="65">
        <v>2333518.6823999998</v>
      </c>
    </row>
    <row r="1438" spans="1:6" s="16" customFormat="1" ht="11.25" customHeight="1" x14ac:dyDescent="0.2">
      <c r="A1438" s="46" t="s">
        <v>3174</v>
      </c>
      <c r="B1438" s="62">
        <v>2240000</v>
      </c>
      <c r="C1438" s="55">
        <v>4</v>
      </c>
      <c r="D1438" s="56">
        <v>49126</v>
      </c>
      <c r="E1438" s="57">
        <v>49126</v>
      </c>
      <c r="F1438" s="65">
        <v>2283120.2429999998</v>
      </c>
    </row>
    <row r="1439" spans="1:6" s="16" customFormat="1" ht="11.25" customHeight="1" x14ac:dyDescent="0.2">
      <c r="A1439" s="46" t="s">
        <v>3174</v>
      </c>
      <c r="B1439" s="62">
        <v>335000</v>
      </c>
      <c r="C1439" s="55">
        <v>4</v>
      </c>
      <c r="D1439" s="56">
        <v>46569</v>
      </c>
      <c r="E1439" s="57">
        <v>46569</v>
      </c>
      <c r="F1439" s="65">
        <v>340622.5528</v>
      </c>
    </row>
    <row r="1440" spans="1:6" s="16" customFormat="1" ht="11.25" customHeight="1" x14ac:dyDescent="0.2">
      <c r="A1440" s="46" t="s">
        <v>3174</v>
      </c>
      <c r="B1440" s="62">
        <v>2500000</v>
      </c>
      <c r="C1440" s="55">
        <v>5.5</v>
      </c>
      <c r="D1440" s="56">
        <v>53874</v>
      </c>
      <c r="E1440" s="57">
        <v>53874</v>
      </c>
      <c r="F1440" s="65">
        <v>2573138.9545999998</v>
      </c>
    </row>
    <row r="1441" spans="1:6" s="16" customFormat="1" ht="11.25" customHeight="1" x14ac:dyDescent="0.2">
      <c r="A1441" s="46" t="s">
        <v>2794</v>
      </c>
      <c r="B1441" s="62">
        <v>1250000</v>
      </c>
      <c r="C1441" s="55">
        <v>4.8499999999999996</v>
      </c>
      <c r="D1441" s="56">
        <v>52185</v>
      </c>
      <c r="E1441" s="57">
        <v>52185</v>
      </c>
      <c r="F1441" s="65">
        <v>1250000</v>
      </c>
    </row>
    <row r="1442" spans="1:6" s="16" customFormat="1" ht="11.25" customHeight="1" x14ac:dyDescent="0.2">
      <c r="A1442" s="46" t="s">
        <v>832</v>
      </c>
      <c r="B1442" s="62">
        <v>820000</v>
      </c>
      <c r="C1442" s="55">
        <v>4</v>
      </c>
      <c r="D1442" s="56">
        <v>50222</v>
      </c>
      <c r="E1442" s="57">
        <v>50222</v>
      </c>
      <c r="F1442" s="65">
        <v>846510.22309999994</v>
      </c>
    </row>
    <row r="1443" spans="1:6" s="16" customFormat="1" ht="11.25" customHeight="1" x14ac:dyDescent="0.2">
      <c r="A1443" s="46" t="s">
        <v>833</v>
      </c>
      <c r="B1443" s="62">
        <v>1750000</v>
      </c>
      <c r="C1443" s="55">
        <v>3</v>
      </c>
      <c r="D1443" s="56">
        <v>47757</v>
      </c>
      <c r="E1443" s="57">
        <v>47757</v>
      </c>
      <c r="F1443" s="65">
        <v>1729609.3473</v>
      </c>
    </row>
    <row r="1444" spans="1:6" s="16" customFormat="1" ht="11.25" customHeight="1" x14ac:dyDescent="0.2">
      <c r="A1444" s="46" t="s">
        <v>1839</v>
      </c>
      <c r="B1444" s="62">
        <v>575000</v>
      </c>
      <c r="C1444" s="55">
        <v>2.8130000000000002</v>
      </c>
      <c r="D1444" s="56">
        <v>49583</v>
      </c>
      <c r="E1444" s="57">
        <v>49583</v>
      </c>
      <c r="F1444" s="65">
        <v>575000</v>
      </c>
    </row>
    <row r="1445" spans="1:6" s="16" customFormat="1" ht="11.25" customHeight="1" x14ac:dyDescent="0.2">
      <c r="A1445" s="46" t="s">
        <v>834</v>
      </c>
      <c r="B1445" s="62">
        <v>1000000</v>
      </c>
      <c r="C1445" s="55">
        <v>5</v>
      </c>
      <c r="D1445" s="56">
        <v>45425</v>
      </c>
      <c r="E1445" s="57">
        <v>45425</v>
      </c>
      <c r="F1445" s="65">
        <v>1000000</v>
      </c>
    </row>
    <row r="1446" spans="1:6" s="16" customFormat="1" ht="11.25" customHeight="1" x14ac:dyDescent="0.2">
      <c r="A1446" s="46" t="s">
        <v>835</v>
      </c>
      <c r="B1446" s="62">
        <v>750000</v>
      </c>
      <c r="C1446" s="55">
        <v>5</v>
      </c>
      <c r="D1446" s="56">
        <v>50222</v>
      </c>
      <c r="E1446" s="57">
        <v>50222</v>
      </c>
      <c r="F1446" s="65">
        <v>791336.75939999998</v>
      </c>
    </row>
    <row r="1447" spans="1:6" s="16" customFormat="1" ht="11.25" customHeight="1" x14ac:dyDescent="0.2">
      <c r="A1447" s="46" t="s">
        <v>2985</v>
      </c>
      <c r="B1447" s="62">
        <v>375000</v>
      </c>
      <c r="C1447" s="55">
        <v>4.25</v>
      </c>
      <c r="D1447" s="56">
        <v>53844</v>
      </c>
      <c r="E1447" s="57">
        <v>53844</v>
      </c>
      <c r="F1447" s="65">
        <v>369520.24290000001</v>
      </c>
    </row>
    <row r="1448" spans="1:6" s="16" customFormat="1" ht="11.25" customHeight="1" x14ac:dyDescent="0.2">
      <c r="A1448" s="46" t="s">
        <v>3256</v>
      </c>
      <c r="B1448" s="62">
        <v>1100000</v>
      </c>
      <c r="C1448" s="55">
        <v>4.1500000000000004</v>
      </c>
      <c r="D1448" s="56">
        <v>52932</v>
      </c>
      <c r="E1448" s="57">
        <v>52932</v>
      </c>
      <c r="F1448" s="65">
        <v>1100000</v>
      </c>
    </row>
    <row r="1449" spans="1:6" s="16" customFormat="1" ht="11.25" customHeight="1" x14ac:dyDescent="0.2">
      <c r="A1449" s="46" t="s">
        <v>3257</v>
      </c>
      <c r="B1449" s="62">
        <v>2500000</v>
      </c>
      <c r="C1449" s="55">
        <v>5</v>
      </c>
      <c r="D1449" s="56">
        <v>54575</v>
      </c>
      <c r="E1449" s="57">
        <v>54575</v>
      </c>
      <c r="F1449" s="65">
        <v>2691779.2971999999</v>
      </c>
    </row>
    <row r="1450" spans="1:6" s="16" customFormat="1" ht="11.25" customHeight="1" x14ac:dyDescent="0.2">
      <c r="A1450" s="46" t="s">
        <v>1577</v>
      </c>
      <c r="B1450" s="62">
        <v>1000000</v>
      </c>
      <c r="C1450" s="55">
        <v>4</v>
      </c>
      <c r="D1450" s="56">
        <v>50010</v>
      </c>
      <c r="E1450" s="57">
        <v>50010</v>
      </c>
      <c r="F1450" s="65">
        <v>1001116.2956</v>
      </c>
    </row>
    <row r="1451" spans="1:6" s="16" customFormat="1" ht="11.25" customHeight="1" x14ac:dyDescent="0.2">
      <c r="A1451" s="46" t="s">
        <v>2986</v>
      </c>
      <c r="B1451" s="62">
        <v>500000</v>
      </c>
      <c r="C1451" s="55">
        <v>5.25</v>
      </c>
      <c r="D1451" s="56">
        <v>52079</v>
      </c>
      <c r="E1451" s="57">
        <v>52079</v>
      </c>
      <c r="F1451" s="65">
        <v>553253.79040000006</v>
      </c>
    </row>
    <row r="1452" spans="1:6" s="16" customFormat="1" ht="11.25" customHeight="1" x14ac:dyDescent="0.2">
      <c r="A1452" s="46" t="s">
        <v>2528</v>
      </c>
      <c r="B1452" s="62">
        <v>3000000</v>
      </c>
      <c r="C1452" s="55">
        <v>3</v>
      </c>
      <c r="D1452" s="56">
        <v>51653</v>
      </c>
      <c r="E1452" s="57">
        <v>51653</v>
      </c>
      <c r="F1452" s="65">
        <v>3085931.1985999998</v>
      </c>
    </row>
    <row r="1453" spans="1:6" s="16" customFormat="1" ht="11.25" customHeight="1" x14ac:dyDescent="0.2">
      <c r="A1453" s="46" t="s">
        <v>836</v>
      </c>
      <c r="B1453" s="62">
        <v>2000000</v>
      </c>
      <c r="C1453" s="55">
        <v>3</v>
      </c>
      <c r="D1453" s="56">
        <v>46447</v>
      </c>
      <c r="E1453" s="57">
        <v>46447</v>
      </c>
      <c r="F1453" s="65">
        <v>1996113.1228</v>
      </c>
    </row>
    <row r="1454" spans="1:6" s="16" customFormat="1" ht="11.25" customHeight="1" x14ac:dyDescent="0.2">
      <c r="A1454" s="46" t="s">
        <v>837</v>
      </c>
      <c r="B1454" s="62">
        <v>3500000</v>
      </c>
      <c r="C1454" s="55">
        <v>3</v>
      </c>
      <c r="D1454" s="56">
        <v>46844</v>
      </c>
      <c r="E1454" s="57">
        <v>46844</v>
      </c>
      <c r="F1454" s="65">
        <v>3486912.4287999999</v>
      </c>
    </row>
    <row r="1455" spans="1:6" s="16" customFormat="1" ht="11.25" customHeight="1" x14ac:dyDescent="0.2">
      <c r="A1455" s="46" t="s">
        <v>838</v>
      </c>
      <c r="B1455" s="62">
        <v>1000000</v>
      </c>
      <c r="C1455" s="55">
        <v>4</v>
      </c>
      <c r="D1455" s="56">
        <v>50740</v>
      </c>
      <c r="E1455" s="57">
        <v>50740</v>
      </c>
      <c r="F1455" s="65">
        <v>994517.5821</v>
      </c>
    </row>
    <row r="1456" spans="1:6" s="16" customFormat="1" ht="11.25" customHeight="1" x14ac:dyDescent="0.2">
      <c r="A1456" s="46" t="s">
        <v>838</v>
      </c>
      <c r="B1456" s="62">
        <v>1100000</v>
      </c>
      <c r="C1456" s="55">
        <v>3.75</v>
      </c>
      <c r="D1456" s="56">
        <v>50010</v>
      </c>
      <c r="E1456" s="57">
        <v>50010</v>
      </c>
      <c r="F1456" s="65">
        <v>1083642.8474999999</v>
      </c>
    </row>
    <row r="1457" spans="1:6" s="16" customFormat="1" ht="11.25" customHeight="1" x14ac:dyDescent="0.2">
      <c r="A1457" s="46" t="s">
        <v>3258</v>
      </c>
      <c r="B1457" s="62">
        <v>1500000</v>
      </c>
      <c r="C1457" s="55">
        <v>4.4960000000000004</v>
      </c>
      <c r="D1457" s="56">
        <v>48761</v>
      </c>
      <c r="E1457" s="57">
        <v>48761</v>
      </c>
      <c r="F1457" s="65">
        <v>1500000</v>
      </c>
    </row>
    <row r="1458" spans="1:6" s="16" customFormat="1" ht="11.25" customHeight="1" x14ac:dyDescent="0.2">
      <c r="A1458" s="46" t="s">
        <v>3258</v>
      </c>
      <c r="B1458" s="62">
        <v>1955000</v>
      </c>
      <c r="C1458" s="55">
        <v>3</v>
      </c>
      <c r="D1458" s="56">
        <v>49583</v>
      </c>
      <c r="E1458" s="57">
        <v>49583</v>
      </c>
      <c r="F1458" s="65">
        <v>1965279.3884999999</v>
      </c>
    </row>
    <row r="1459" spans="1:6" s="16" customFormat="1" ht="11.25" customHeight="1" x14ac:dyDescent="0.2">
      <c r="A1459" s="46" t="s">
        <v>3258</v>
      </c>
      <c r="B1459" s="62">
        <v>2025000</v>
      </c>
      <c r="C1459" s="55">
        <v>3</v>
      </c>
      <c r="D1459" s="56">
        <v>49949</v>
      </c>
      <c r="E1459" s="57">
        <v>49949</v>
      </c>
      <c r="F1459" s="65">
        <v>2030872.7598999999</v>
      </c>
    </row>
    <row r="1460" spans="1:6" s="16" customFormat="1" ht="11.25" customHeight="1" x14ac:dyDescent="0.2">
      <c r="A1460" s="46" t="s">
        <v>839</v>
      </c>
      <c r="B1460" s="62">
        <v>3155000</v>
      </c>
      <c r="C1460" s="55">
        <v>5</v>
      </c>
      <c r="D1460" s="56">
        <v>45413</v>
      </c>
      <c r="E1460" s="57">
        <v>45413</v>
      </c>
      <c r="F1460" s="65">
        <v>3155000</v>
      </c>
    </row>
    <row r="1461" spans="1:6" s="16" customFormat="1" ht="11.25" customHeight="1" x14ac:dyDescent="0.2">
      <c r="A1461" s="46" t="s">
        <v>840</v>
      </c>
      <c r="B1461" s="62">
        <v>1000000</v>
      </c>
      <c r="C1461" s="55">
        <v>4</v>
      </c>
      <c r="D1461" s="56">
        <v>49310</v>
      </c>
      <c r="E1461" s="57">
        <v>49310</v>
      </c>
      <c r="F1461" s="65">
        <v>1027341.941</v>
      </c>
    </row>
    <row r="1462" spans="1:6" s="16" customFormat="1" ht="11.25" customHeight="1" x14ac:dyDescent="0.2">
      <c r="A1462" s="46" t="s">
        <v>2730</v>
      </c>
      <c r="B1462" s="62">
        <v>2500000</v>
      </c>
      <c r="C1462" s="55">
        <v>5</v>
      </c>
      <c r="D1462" s="56">
        <v>46235</v>
      </c>
      <c r="E1462" s="57">
        <v>46235</v>
      </c>
      <c r="F1462" s="65">
        <v>2666683.9079999998</v>
      </c>
    </row>
    <row r="1463" spans="1:6" s="16" customFormat="1" ht="11.25" customHeight="1" x14ac:dyDescent="0.2">
      <c r="A1463" s="46" t="s">
        <v>841</v>
      </c>
      <c r="B1463" s="62">
        <v>1000000</v>
      </c>
      <c r="C1463" s="55">
        <v>4</v>
      </c>
      <c r="D1463" s="56">
        <v>46722</v>
      </c>
      <c r="E1463" s="57">
        <v>46722</v>
      </c>
      <c r="F1463" s="65">
        <v>1001064.454</v>
      </c>
    </row>
    <row r="1464" spans="1:6" s="16" customFormat="1" ht="11.25" customHeight="1" x14ac:dyDescent="0.2">
      <c r="A1464" s="46" t="s">
        <v>842</v>
      </c>
      <c r="B1464" s="62">
        <v>1400000</v>
      </c>
      <c r="C1464" s="55">
        <v>3</v>
      </c>
      <c r="D1464" s="56">
        <v>48884</v>
      </c>
      <c r="E1464" s="57">
        <v>48884</v>
      </c>
      <c r="F1464" s="65">
        <v>1394246.5751</v>
      </c>
    </row>
    <row r="1465" spans="1:6" s="16" customFormat="1" ht="11.25" customHeight="1" x14ac:dyDescent="0.2">
      <c r="A1465" s="46" t="s">
        <v>843</v>
      </c>
      <c r="B1465" s="62">
        <v>2215000</v>
      </c>
      <c r="C1465" s="55">
        <v>3.5</v>
      </c>
      <c r="D1465" s="56">
        <v>50010</v>
      </c>
      <c r="E1465" s="57">
        <v>50010</v>
      </c>
      <c r="F1465" s="65">
        <v>2242364.7609000001</v>
      </c>
    </row>
    <row r="1466" spans="1:6" s="16" customFormat="1" ht="11.25" customHeight="1" x14ac:dyDescent="0.2">
      <c r="A1466" s="46" t="s">
        <v>843</v>
      </c>
      <c r="B1466" s="62">
        <v>1000000</v>
      </c>
      <c r="C1466" s="55">
        <v>4</v>
      </c>
      <c r="D1466" s="56">
        <v>47088</v>
      </c>
      <c r="E1466" s="57">
        <v>47088</v>
      </c>
      <c r="F1466" s="65">
        <v>1006544.7273</v>
      </c>
    </row>
    <row r="1467" spans="1:6" s="16" customFormat="1" ht="11.25" customHeight="1" x14ac:dyDescent="0.2">
      <c r="A1467" s="46" t="s">
        <v>843</v>
      </c>
      <c r="B1467" s="62">
        <v>1765000</v>
      </c>
      <c r="C1467" s="55">
        <v>3</v>
      </c>
      <c r="D1467" s="56">
        <v>51471</v>
      </c>
      <c r="E1467" s="57">
        <v>51471</v>
      </c>
      <c r="F1467" s="65">
        <v>1867794.4214000001</v>
      </c>
    </row>
    <row r="1468" spans="1:6" s="16" customFormat="1" ht="11.25" customHeight="1" x14ac:dyDescent="0.2">
      <c r="A1468" s="46" t="s">
        <v>844</v>
      </c>
      <c r="B1468" s="62">
        <v>520000</v>
      </c>
      <c r="C1468" s="55">
        <v>5</v>
      </c>
      <c r="D1468" s="56">
        <v>48458</v>
      </c>
      <c r="E1468" s="57">
        <v>48458</v>
      </c>
      <c r="F1468" s="65">
        <v>535110.54570000002</v>
      </c>
    </row>
    <row r="1469" spans="1:6" s="16" customFormat="1" ht="11.25" customHeight="1" x14ac:dyDescent="0.2">
      <c r="A1469" s="46" t="s">
        <v>845</v>
      </c>
      <c r="B1469" s="62">
        <v>2000000</v>
      </c>
      <c r="C1469" s="55">
        <v>4</v>
      </c>
      <c r="D1469" s="56">
        <v>47498</v>
      </c>
      <c r="E1469" s="57">
        <v>47498</v>
      </c>
      <c r="F1469" s="65">
        <v>2072618.2612999999</v>
      </c>
    </row>
    <row r="1470" spans="1:6" s="16" customFormat="1" ht="11.25" customHeight="1" x14ac:dyDescent="0.2">
      <c r="A1470" s="46" t="s">
        <v>846</v>
      </c>
      <c r="B1470" s="62">
        <v>70000</v>
      </c>
      <c r="C1470" s="55">
        <v>3.25</v>
      </c>
      <c r="D1470" s="56">
        <v>45474</v>
      </c>
      <c r="E1470" s="57">
        <v>45474</v>
      </c>
      <c r="F1470" s="65">
        <v>69948.061000000002</v>
      </c>
    </row>
    <row r="1471" spans="1:6" s="16" customFormat="1" ht="11.25" customHeight="1" x14ac:dyDescent="0.2">
      <c r="A1471" s="46" t="s">
        <v>846</v>
      </c>
      <c r="B1471" s="62">
        <v>5000</v>
      </c>
      <c r="C1471" s="55">
        <v>3.25</v>
      </c>
      <c r="D1471" s="56">
        <v>45474</v>
      </c>
      <c r="E1471" s="57">
        <v>45474</v>
      </c>
      <c r="F1471" s="65">
        <v>4999.7475000000004</v>
      </c>
    </row>
    <row r="1472" spans="1:6" s="16" customFormat="1" ht="11.25" customHeight="1" x14ac:dyDescent="0.2">
      <c r="A1472" s="46" t="s">
        <v>846</v>
      </c>
      <c r="B1472" s="62">
        <v>250000</v>
      </c>
      <c r="C1472" s="55">
        <v>3.25</v>
      </c>
      <c r="D1472" s="56">
        <v>45474</v>
      </c>
      <c r="E1472" s="57">
        <v>45474</v>
      </c>
      <c r="F1472" s="65">
        <v>249984.15770000001</v>
      </c>
    </row>
    <row r="1473" spans="1:6" s="16" customFormat="1" ht="11.25" customHeight="1" x14ac:dyDescent="0.2">
      <c r="A1473" s="46" t="s">
        <v>846</v>
      </c>
      <c r="B1473" s="62">
        <v>4090000</v>
      </c>
      <c r="C1473" s="55">
        <v>3.25</v>
      </c>
      <c r="D1473" s="56">
        <v>47300</v>
      </c>
      <c r="E1473" s="57">
        <v>47300</v>
      </c>
      <c r="F1473" s="65">
        <v>4055048.1639</v>
      </c>
    </row>
    <row r="1474" spans="1:6" s="16" customFormat="1" ht="11.25" customHeight="1" x14ac:dyDescent="0.2">
      <c r="A1474" s="46" t="s">
        <v>846</v>
      </c>
      <c r="B1474" s="62">
        <v>840000</v>
      </c>
      <c r="C1474" s="55">
        <v>3.25</v>
      </c>
      <c r="D1474" s="56">
        <v>45474</v>
      </c>
      <c r="E1474" s="57">
        <v>45474</v>
      </c>
      <c r="F1474" s="65">
        <v>839225.97089999996</v>
      </c>
    </row>
    <row r="1475" spans="1:6" s="16" customFormat="1" ht="11.25" customHeight="1" x14ac:dyDescent="0.2">
      <c r="A1475" s="46" t="s">
        <v>846</v>
      </c>
      <c r="B1475" s="62">
        <v>1245000</v>
      </c>
      <c r="C1475" s="55">
        <v>3.25</v>
      </c>
      <c r="D1475" s="56">
        <v>47665</v>
      </c>
      <c r="E1475" s="57">
        <v>47665</v>
      </c>
      <c r="F1475" s="65">
        <v>1244214.2956000001</v>
      </c>
    </row>
    <row r="1476" spans="1:6" s="16" customFormat="1" ht="11.25" customHeight="1" x14ac:dyDescent="0.2">
      <c r="A1476" s="46" t="s">
        <v>2987</v>
      </c>
      <c r="B1476" s="62">
        <v>5000000</v>
      </c>
      <c r="C1476" s="55">
        <v>3.25</v>
      </c>
      <c r="D1476" s="56">
        <v>50222</v>
      </c>
      <c r="E1476" s="57">
        <v>50222</v>
      </c>
      <c r="F1476" s="65">
        <v>4967816.4358000001</v>
      </c>
    </row>
    <row r="1477" spans="1:6" s="16" customFormat="1" ht="11.25" customHeight="1" x14ac:dyDescent="0.2">
      <c r="A1477" s="46" t="s">
        <v>2987</v>
      </c>
      <c r="B1477" s="62">
        <v>6395000</v>
      </c>
      <c r="C1477" s="55">
        <v>3.25</v>
      </c>
      <c r="D1477" s="56">
        <v>49491</v>
      </c>
      <c r="E1477" s="57">
        <v>49491</v>
      </c>
      <c r="F1477" s="65">
        <v>6359364.4994000001</v>
      </c>
    </row>
    <row r="1478" spans="1:6" s="16" customFormat="1" ht="11.25" customHeight="1" x14ac:dyDescent="0.2">
      <c r="A1478" s="46" t="s">
        <v>847</v>
      </c>
      <c r="B1478" s="62">
        <v>4000000</v>
      </c>
      <c r="C1478" s="55">
        <v>4</v>
      </c>
      <c r="D1478" s="56">
        <v>45474</v>
      </c>
      <c r="E1478" s="57">
        <v>45474</v>
      </c>
      <c r="F1478" s="65">
        <v>4009251.8840999999</v>
      </c>
    </row>
    <row r="1479" spans="1:6" s="16" customFormat="1" ht="11.25" customHeight="1" x14ac:dyDescent="0.2">
      <c r="A1479" s="46" t="s">
        <v>2615</v>
      </c>
      <c r="B1479" s="62">
        <v>1500000</v>
      </c>
      <c r="C1479" s="55">
        <v>3.5619999999999998</v>
      </c>
      <c r="D1479" s="56">
        <v>51775</v>
      </c>
      <c r="E1479" s="57">
        <v>51775</v>
      </c>
      <c r="F1479" s="65">
        <v>1500000</v>
      </c>
    </row>
    <row r="1480" spans="1:6" s="16" customFormat="1" ht="11.25" customHeight="1" x14ac:dyDescent="0.2">
      <c r="A1480" s="46" t="s">
        <v>1489</v>
      </c>
      <c r="B1480" s="62">
        <v>1000000</v>
      </c>
      <c r="C1480" s="55">
        <v>3.8279999999999998</v>
      </c>
      <c r="D1480" s="56">
        <v>47027</v>
      </c>
      <c r="E1480" s="57">
        <v>47027</v>
      </c>
      <c r="F1480" s="65">
        <v>1000000</v>
      </c>
    </row>
    <row r="1481" spans="1:6" s="16" customFormat="1" ht="11.25" customHeight="1" x14ac:dyDescent="0.2">
      <c r="A1481" s="46" t="s">
        <v>848</v>
      </c>
      <c r="B1481" s="62">
        <v>2000000</v>
      </c>
      <c r="C1481" s="55">
        <v>4</v>
      </c>
      <c r="D1481" s="56">
        <v>48245</v>
      </c>
      <c r="E1481" s="57">
        <v>48245</v>
      </c>
      <c r="F1481" s="65">
        <v>2003488.9513000001</v>
      </c>
    </row>
    <row r="1482" spans="1:6" s="16" customFormat="1" ht="11.25" customHeight="1" x14ac:dyDescent="0.2">
      <c r="A1482" s="46" t="s">
        <v>2988</v>
      </c>
      <c r="B1482" s="62">
        <v>1000000</v>
      </c>
      <c r="C1482" s="55">
        <v>5</v>
      </c>
      <c r="D1482" s="56">
        <v>52140</v>
      </c>
      <c r="E1482" s="57">
        <v>52140</v>
      </c>
      <c r="F1482" s="65">
        <v>1056587.3547</v>
      </c>
    </row>
    <row r="1483" spans="1:6" s="16" customFormat="1" ht="11.25" customHeight="1" x14ac:dyDescent="0.2">
      <c r="A1483" s="46" t="s">
        <v>2988</v>
      </c>
      <c r="B1483" s="62">
        <v>1000000</v>
      </c>
      <c r="C1483" s="55">
        <v>6.0629999999999997</v>
      </c>
      <c r="D1483" s="56">
        <v>50710</v>
      </c>
      <c r="E1483" s="57">
        <v>50710</v>
      </c>
      <c r="F1483" s="65">
        <v>1000000</v>
      </c>
    </row>
    <row r="1484" spans="1:6" s="16" customFormat="1" ht="11.25" customHeight="1" x14ac:dyDescent="0.2">
      <c r="A1484" s="46" t="s">
        <v>849</v>
      </c>
      <c r="B1484" s="62">
        <v>6500000</v>
      </c>
      <c r="C1484" s="55">
        <v>3</v>
      </c>
      <c r="D1484" s="56">
        <v>48670</v>
      </c>
      <c r="E1484" s="57">
        <v>48670</v>
      </c>
      <c r="F1484" s="65">
        <v>6496305.9862000002</v>
      </c>
    </row>
    <row r="1485" spans="1:6" s="16" customFormat="1" ht="11.25" customHeight="1" x14ac:dyDescent="0.2">
      <c r="A1485" s="46" t="s">
        <v>850</v>
      </c>
      <c r="B1485" s="62">
        <v>2000000</v>
      </c>
      <c r="C1485" s="55">
        <v>5</v>
      </c>
      <c r="D1485" s="56">
        <v>47665</v>
      </c>
      <c r="E1485" s="57">
        <v>47665</v>
      </c>
      <c r="F1485" s="65">
        <v>2038562.8117</v>
      </c>
    </row>
    <row r="1486" spans="1:6" s="16" customFormat="1" ht="11.25" customHeight="1" x14ac:dyDescent="0.2">
      <c r="A1486" s="46" t="s">
        <v>851</v>
      </c>
      <c r="B1486" s="62">
        <v>1000000</v>
      </c>
      <c r="C1486" s="55">
        <v>4</v>
      </c>
      <c r="D1486" s="56">
        <v>50010</v>
      </c>
      <c r="E1486" s="57">
        <v>50010</v>
      </c>
      <c r="F1486" s="65">
        <v>1026058.4020999999</v>
      </c>
    </row>
    <row r="1487" spans="1:6" s="16" customFormat="1" ht="11.25" customHeight="1" x14ac:dyDescent="0.2">
      <c r="A1487" s="46" t="s">
        <v>852</v>
      </c>
      <c r="B1487" s="62">
        <v>1660000</v>
      </c>
      <c r="C1487" s="55">
        <v>5</v>
      </c>
      <c r="D1487" s="56">
        <v>45809</v>
      </c>
      <c r="E1487" s="57">
        <v>45809</v>
      </c>
      <c r="F1487" s="65">
        <v>1660000</v>
      </c>
    </row>
    <row r="1488" spans="1:6" s="16" customFormat="1" ht="11.25" customHeight="1" x14ac:dyDescent="0.2">
      <c r="A1488" s="46" t="s">
        <v>2795</v>
      </c>
      <c r="B1488" s="62">
        <v>500000</v>
      </c>
      <c r="C1488" s="55">
        <v>5</v>
      </c>
      <c r="D1488" s="56">
        <v>49675</v>
      </c>
      <c r="E1488" s="57">
        <v>49675</v>
      </c>
      <c r="F1488" s="65">
        <v>534012.82579999999</v>
      </c>
    </row>
    <row r="1489" spans="1:6" s="16" customFormat="1" ht="11.25" customHeight="1" x14ac:dyDescent="0.2">
      <c r="A1489" s="46" t="s">
        <v>853</v>
      </c>
      <c r="B1489" s="62">
        <v>20000</v>
      </c>
      <c r="C1489" s="55">
        <v>3.9710000000000001</v>
      </c>
      <c r="D1489" s="56">
        <v>49126</v>
      </c>
      <c r="E1489" s="57">
        <v>49126</v>
      </c>
      <c r="F1489" s="65">
        <v>20000</v>
      </c>
    </row>
    <row r="1490" spans="1:6" s="16" customFormat="1" ht="11.25" customHeight="1" x14ac:dyDescent="0.2">
      <c r="A1490" s="46" t="s">
        <v>1870</v>
      </c>
      <c r="B1490" s="62">
        <v>750000</v>
      </c>
      <c r="C1490" s="55">
        <v>3.25</v>
      </c>
      <c r="D1490" s="56">
        <v>51898</v>
      </c>
      <c r="E1490" s="57">
        <v>51898</v>
      </c>
      <c r="F1490" s="65">
        <v>766847.87800000003</v>
      </c>
    </row>
    <row r="1491" spans="1:6" s="16" customFormat="1" ht="11.25" customHeight="1" x14ac:dyDescent="0.2">
      <c r="A1491" s="46" t="s">
        <v>424</v>
      </c>
      <c r="B1491" s="62">
        <v>1000000</v>
      </c>
      <c r="C1491" s="55">
        <v>4.5</v>
      </c>
      <c r="D1491" s="56">
        <v>45992</v>
      </c>
      <c r="E1491" s="57">
        <v>45992</v>
      </c>
      <c r="F1491" s="65">
        <v>1013678.9636</v>
      </c>
    </row>
    <row r="1492" spans="1:6" s="16" customFormat="1" ht="11.25" customHeight="1" x14ac:dyDescent="0.2">
      <c r="A1492" s="46" t="s">
        <v>424</v>
      </c>
      <c r="B1492" s="62">
        <v>1000000</v>
      </c>
      <c r="C1492" s="55">
        <v>5</v>
      </c>
      <c r="D1492" s="56">
        <v>45992</v>
      </c>
      <c r="E1492" s="57">
        <v>45992</v>
      </c>
      <c r="F1492" s="65">
        <v>1022504.9482</v>
      </c>
    </row>
    <row r="1493" spans="1:6" s="16" customFormat="1" ht="11.25" customHeight="1" x14ac:dyDescent="0.2">
      <c r="A1493" s="46" t="s">
        <v>424</v>
      </c>
      <c r="B1493" s="62">
        <v>500000</v>
      </c>
      <c r="C1493" s="55">
        <v>5</v>
      </c>
      <c r="D1493" s="56">
        <v>46844</v>
      </c>
      <c r="E1493" s="57">
        <v>46844</v>
      </c>
      <c r="F1493" s="65">
        <v>519368.09470000002</v>
      </c>
    </row>
    <row r="1494" spans="1:6" s="16" customFormat="1" ht="11.25" customHeight="1" x14ac:dyDescent="0.2">
      <c r="A1494" s="46" t="s">
        <v>854</v>
      </c>
      <c r="B1494" s="62">
        <v>700000</v>
      </c>
      <c r="C1494" s="55">
        <v>3.5</v>
      </c>
      <c r="D1494" s="56">
        <v>50253</v>
      </c>
      <c r="E1494" s="57">
        <v>50253</v>
      </c>
      <c r="F1494" s="65">
        <v>694071.32189999998</v>
      </c>
    </row>
    <row r="1495" spans="1:6" s="16" customFormat="1" ht="11.25" customHeight="1" x14ac:dyDescent="0.2">
      <c r="A1495" s="46" t="s">
        <v>855</v>
      </c>
      <c r="B1495" s="62">
        <v>595000</v>
      </c>
      <c r="C1495" s="55">
        <v>5</v>
      </c>
      <c r="D1495" s="56">
        <v>47484</v>
      </c>
      <c r="E1495" s="57">
        <v>47484</v>
      </c>
      <c r="F1495" s="65">
        <v>602112.82900000003</v>
      </c>
    </row>
    <row r="1496" spans="1:6" s="16" customFormat="1" ht="11.25" customHeight="1" x14ac:dyDescent="0.2">
      <c r="A1496" s="46" t="s">
        <v>856</v>
      </c>
      <c r="B1496" s="62">
        <v>750000</v>
      </c>
      <c r="C1496" s="55">
        <v>4</v>
      </c>
      <c r="D1496" s="56">
        <v>49994</v>
      </c>
      <c r="E1496" s="57">
        <v>49994</v>
      </c>
      <c r="F1496" s="65">
        <v>765213.84239999996</v>
      </c>
    </row>
    <row r="1497" spans="1:6" s="16" customFormat="1" ht="11.25" customHeight="1" x14ac:dyDescent="0.2">
      <c r="A1497" s="46" t="s">
        <v>856</v>
      </c>
      <c r="B1497" s="62">
        <v>1000000</v>
      </c>
      <c r="C1497" s="55">
        <v>4</v>
      </c>
      <c r="D1497" s="56">
        <v>50375</v>
      </c>
      <c r="E1497" s="57">
        <v>50375</v>
      </c>
      <c r="F1497" s="65">
        <v>1050442.6505</v>
      </c>
    </row>
    <row r="1498" spans="1:6" s="16" customFormat="1" ht="11.25" customHeight="1" x14ac:dyDescent="0.2">
      <c r="A1498" s="46" t="s">
        <v>856</v>
      </c>
      <c r="B1498" s="62">
        <v>1000000</v>
      </c>
      <c r="C1498" s="55">
        <v>5.5</v>
      </c>
      <c r="D1498" s="56">
        <v>52932</v>
      </c>
      <c r="E1498" s="57">
        <v>52932</v>
      </c>
      <c r="F1498" s="65">
        <v>1044828.1286000001</v>
      </c>
    </row>
    <row r="1499" spans="1:6" s="16" customFormat="1" ht="11.25" customHeight="1" x14ac:dyDescent="0.2">
      <c r="A1499" s="46" t="s">
        <v>857</v>
      </c>
      <c r="B1499" s="62">
        <v>3155000</v>
      </c>
      <c r="C1499" s="55">
        <v>5</v>
      </c>
      <c r="D1499" s="56">
        <v>47757</v>
      </c>
      <c r="E1499" s="57">
        <v>47757</v>
      </c>
      <c r="F1499" s="65">
        <v>3225865.0263</v>
      </c>
    </row>
    <row r="1500" spans="1:6" s="16" customFormat="1" ht="11.25" customHeight="1" x14ac:dyDescent="0.2">
      <c r="A1500" s="46" t="s">
        <v>858</v>
      </c>
      <c r="B1500" s="62">
        <v>750000</v>
      </c>
      <c r="C1500" s="55">
        <v>5</v>
      </c>
      <c r="D1500" s="56">
        <v>45627</v>
      </c>
      <c r="E1500" s="57">
        <v>45627</v>
      </c>
      <c r="F1500" s="65">
        <v>750000</v>
      </c>
    </row>
    <row r="1501" spans="1:6" s="16" customFormat="1" ht="11.25" customHeight="1" x14ac:dyDescent="0.2">
      <c r="A1501" s="46" t="s">
        <v>858</v>
      </c>
      <c r="B1501" s="62">
        <v>500000</v>
      </c>
      <c r="C1501" s="55">
        <v>5</v>
      </c>
      <c r="D1501" s="56">
        <v>45992</v>
      </c>
      <c r="E1501" s="57">
        <v>45992</v>
      </c>
      <c r="F1501" s="65">
        <v>500000</v>
      </c>
    </row>
    <row r="1502" spans="1:6" s="16" customFormat="1" ht="11.25" customHeight="1" x14ac:dyDescent="0.2">
      <c r="A1502" s="46" t="s">
        <v>2796</v>
      </c>
      <c r="B1502" s="62">
        <v>1120000</v>
      </c>
      <c r="C1502" s="55">
        <v>5</v>
      </c>
      <c r="D1502" s="56">
        <v>49218</v>
      </c>
      <c r="E1502" s="57">
        <v>49218</v>
      </c>
      <c r="F1502" s="65">
        <v>1170455.8443</v>
      </c>
    </row>
    <row r="1503" spans="1:6" s="16" customFormat="1" ht="11.25" customHeight="1" x14ac:dyDescent="0.2">
      <c r="A1503" s="46" t="s">
        <v>2796</v>
      </c>
      <c r="B1503" s="62">
        <v>1175000</v>
      </c>
      <c r="C1503" s="55">
        <v>5</v>
      </c>
      <c r="D1503" s="56">
        <v>49583</v>
      </c>
      <c r="E1503" s="57">
        <v>49583</v>
      </c>
      <c r="F1503" s="65">
        <v>1218641.6802000001</v>
      </c>
    </row>
    <row r="1504" spans="1:6" s="16" customFormat="1" ht="11.25" customHeight="1" x14ac:dyDescent="0.2">
      <c r="A1504" s="46" t="s">
        <v>1744</v>
      </c>
      <c r="B1504" s="62">
        <v>1670000</v>
      </c>
      <c r="C1504" s="55">
        <v>3.3279999999999998</v>
      </c>
      <c r="D1504" s="56">
        <v>49583</v>
      </c>
      <c r="E1504" s="57">
        <v>49583</v>
      </c>
      <c r="F1504" s="65">
        <v>1670000</v>
      </c>
    </row>
    <row r="1505" spans="1:6" s="16" customFormat="1" ht="11.25" customHeight="1" x14ac:dyDescent="0.2">
      <c r="A1505" s="46" t="s">
        <v>2797</v>
      </c>
      <c r="B1505" s="62">
        <v>1365000</v>
      </c>
      <c r="C1505" s="55">
        <v>5.25</v>
      </c>
      <c r="D1505" s="56">
        <v>52171</v>
      </c>
      <c r="E1505" s="57">
        <v>52171</v>
      </c>
      <c r="F1505" s="65">
        <v>1442190.4206999999</v>
      </c>
    </row>
    <row r="1506" spans="1:6" s="16" customFormat="1" ht="11.25" customHeight="1" x14ac:dyDescent="0.2">
      <c r="A1506" s="46" t="s">
        <v>859</v>
      </c>
      <c r="B1506" s="62">
        <v>1110000</v>
      </c>
      <c r="C1506" s="55">
        <v>5</v>
      </c>
      <c r="D1506" s="56">
        <v>45748</v>
      </c>
      <c r="E1506" s="57">
        <v>45748</v>
      </c>
      <c r="F1506" s="65">
        <v>1126436.2969</v>
      </c>
    </row>
    <row r="1507" spans="1:6" s="16" customFormat="1" ht="11.25" customHeight="1" x14ac:dyDescent="0.2">
      <c r="A1507" s="46" t="s">
        <v>859</v>
      </c>
      <c r="B1507" s="62">
        <v>1025000</v>
      </c>
      <c r="C1507" s="55">
        <v>3.375</v>
      </c>
      <c r="D1507" s="56">
        <v>45748</v>
      </c>
      <c r="E1507" s="57">
        <v>45748</v>
      </c>
      <c r="F1507" s="65">
        <v>1013596.8959999999</v>
      </c>
    </row>
    <row r="1508" spans="1:6" s="16" customFormat="1" ht="11.25" customHeight="1" x14ac:dyDescent="0.2">
      <c r="A1508" s="46" t="s">
        <v>859</v>
      </c>
      <c r="B1508" s="62">
        <v>1070000</v>
      </c>
      <c r="C1508" s="55">
        <v>3.5</v>
      </c>
      <c r="D1508" s="56">
        <v>45748</v>
      </c>
      <c r="E1508" s="57">
        <v>45748</v>
      </c>
      <c r="F1508" s="65">
        <v>1057430.8359000001</v>
      </c>
    </row>
    <row r="1509" spans="1:6" s="16" customFormat="1" ht="11.25" customHeight="1" x14ac:dyDescent="0.2">
      <c r="A1509" s="46" t="s">
        <v>860</v>
      </c>
      <c r="B1509" s="62">
        <v>1220000</v>
      </c>
      <c r="C1509" s="55">
        <v>3.375</v>
      </c>
      <c r="D1509" s="56">
        <v>47727</v>
      </c>
      <c r="E1509" s="57">
        <v>47727</v>
      </c>
      <c r="F1509" s="65">
        <v>1214793.7442000001</v>
      </c>
    </row>
    <row r="1510" spans="1:6" s="16" customFormat="1" ht="11.25" customHeight="1" x14ac:dyDescent="0.2">
      <c r="A1510" s="46" t="s">
        <v>3061</v>
      </c>
      <c r="B1510" s="62">
        <v>600000</v>
      </c>
      <c r="C1510" s="55">
        <v>4.25</v>
      </c>
      <c r="D1510" s="56">
        <v>53206</v>
      </c>
      <c r="E1510" s="57">
        <v>53206</v>
      </c>
      <c r="F1510" s="65">
        <v>585169.72930000001</v>
      </c>
    </row>
    <row r="1511" spans="1:6" s="16" customFormat="1" ht="11.25" customHeight="1" x14ac:dyDescent="0.2">
      <c r="A1511" s="46" t="s">
        <v>861</v>
      </c>
      <c r="B1511" s="62">
        <v>1000000</v>
      </c>
      <c r="C1511" s="55">
        <v>4</v>
      </c>
      <c r="D1511" s="56">
        <v>49096</v>
      </c>
      <c r="E1511" s="57">
        <v>49096</v>
      </c>
      <c r="F1511" s="65">
        <v>1004133.8966</v>
      </c>
    </row>
    <row r="1512" spans="1:6" s="16" customFormat="1" ht="11.25" customHeight="1" x14ac:dyDescent="0.2">
      <c r="A1512" s="46" t="s">
        <v>2130</v>
      </c>
      <c r="B1512" s="62">
        <v>2590000</v>
      </c>
      <c r="C1512" s="55">
        <v>3</v>
      </c>
      <c r="D1512" s="56">
        <v>51105</v>
      </c>
      <c r="E1512" s="57">
        <v>51105</v>
      </c>
      <c r="F1512" s="65">
        <v>2692083.3097999999</v>
      </c>
    </row>
    <row r="1513" spans="1:6" s="16" customFormat="1" ht="11.25" customHeight="1" x14ac:dyDescent="0.2">
      <c r="A1513" s="46" t="s">
        <v>2131</v>
      </c>
      <c r="B1513" s="62">
        <v>1200000</v>
      </c>
      <c r="C1513" s="55">
        <v>3</v>
      </c>
      <c r="D1513" s="56">
        <v>50389</v>
      </c>
      <c r="E1513" s="57">
        <v>50389</v>
      </c>
      <c r="F1513" s="65">
        <v>1251944.3626999999</v>
      </c>
    </row>
    <row r="1514" spans="1:6" s="16" customFormat="1" ht="11.25" customHeight="1" x14ac:dyDescent="0.2">
      <c r="A1514" s="46" t="s">
        <v>863</v>
      </c>
      <c r="B1514" s="62">
        <v>870000</v>
      </c>
      <c r="C1514" s="55">
        <v>4.5</v>
      </c>
      <c r="D1514" s="56">
        <v>49827</v>
      </c>
      <c r="E1514" s="57">
        <v>49827</v>
      </c>
      <c r="F1514" s="65">
        <v>870000</v>
      </c>
    </row>
    <row r="1515" spans="1:6" s="16" customFormat="1" ht="11.25" customHeight="1" x14ac:dyDescent="0.2">
      <c r="A1515" s="46" t="s">
        <v>2989</v>
      </c>
      <c r="B1515" s="62">
        <v>3000000</v>
      </c>
      <c r="C1515" s="55">
        <v>5</v>
      </c>
      <c r="D1515" s="56">
        <v>52057</v>
      </c>
      <c r="E1515" s="57">
        <v>52057</v>
      </c>
      <c r="F1515" s="65">
        <v>3219383.2765000002</v>
      </c>
    </row>
    <row r="1516" spans="1:6" s="16" customFormat="1" ht="11.25" customHeight="1" x14ac:dyDescent="0.2">
      <c r="A1516" s="46" t="s">
        <v>2989</v>
      </c>
      <c r="B1516" s="62">
        <v>2500000</v>
      </c>
      <c r="C1516" s="55">
        <v>4</v>
      </c>
      <c r="D1516" s="56">
        <v>52057</v>
      </c>
      <c r="E1516" s="57">
        <v>52057</v>
      </c>
      <c r="F1516" s="65">
        <v>2434797.9186</v>
      </c>
    </row>
    <row r="1517" spans="1:6" s="16" customFormat="1" ht="11.25" customHeight="1" x14ac:dyDescent="0.2">
      <c r="A1517" s="46" t="s">
        <v>864</v>
      </c>
      <c r="B1517" s="62">
        <v>1000000</v>
      </c>
      <c r="C1517" s="55">
        <v>4</v>
      </c>
      <c r="D1517" s="56">
        <v>49096</v>
      </c>
      <c r="E1517" s="57">
        <v>49096</v>
      </c>
      <c r="F1517" s="65">
        <v>1023605.6248</v>
      </c>
    </row>
    <row r="1518" spans="1:6" s="16" customFormat="1" ht="11.25" customHeight="1" x14ac:dyDescent="0.2">
      <c r="A1518" s="46" t="s">
        <v>865</v>
      </c>
      <c r="B1518" s="62">
        <v>2000000</v>
      </c>
      <c r="C1518" s="55">
        <v>3</v>
      </c>
      <c r="D1518" s="56">
        <v>48761</v>
      </c>
      <c r="E1518" s="57">
        <v>48761</v>
      </c>
      <c r="F1518" s="65">
        <v>1998462.7641</v>
      </c>
    </row>
    <row r="1519" spans="1:6" s="16" customFormat="1" ht="11.25" customHeight="1" x14ac:dyDescent="0.2">
      <c r="A1519" s="46" t="s">
        <v>2184</v>
      </c>
      <c r="B1519" s="62">
        <v>750000</v>
      </c>
      <c r="C1519" s="55">
        <v>4</v>
      </c>
      <c r="D1519" s="56">
        <v>51136</v>
      </c>
      <c r="E1519" s="57">
        <v>51136</v>
      </c>
      <c r="F1519" s="65">
        <v>819444.52060000005</v>
      </c>
    </row>
    <row r="1520" spans="1:6" s="16" customFormat="1" ht="11.25" customHeight="1" x14ac:dyDescent="0.2">
      <c r="A1520" s="46" t="s">
        <v>2184</v>
      </c>
      <c r="B1520" s="62">
        <v>1465000</v>
      </c>
      <c r="C1520" s="55">
        <v>5</v>
      </c>
      <c r="D1520" s="56">
        <v>50222</v>
      </c>
      <c r="E1520" s="57">
        <v>50222</v>
      </c>
      <c r="F1520" s="65">
        <v>1569163.1857</v>
      </c>
    </row>
    <row r="1521" spans="1:6" s="16" customFormat="1" ht="11.25" customHeight="1" x14ac:dyDescent="0.2">
      <c r="A1521" s="46" t="s">
        <v>3259</v>
      </c>
      <c r="B1521" s="62">
        <v>4500000</v>
      </c>
      <c r="C1521" s="55">
        <v>4</v>
      </c>
      <c r="D1521" s="56">
        <v>52932</v>
      </c>
      <c r="E1521" s="57">
        <v>52932</v>
      </c>
      <c r="F1521" s="65">
        <v>4444180.4583999999</v>
      </c>
    </row>
    <row r="1522" spans="1:6" s="16" customFormat="1" ht="11.25" customHeight="1" x14ac:dyDescent="0.2">
      <c r="A1522" s="46" t="s">
        <v>2798</v>
      </c>
      <c r="B1522" s="62">
        <v>1540000</v>
      </c>
      <c r="C1522" s="55">
        <v>4.125</v>
      </c>
      <c r="D1522" s="56">
        <v>50284</v>
      </c>
      <c r="E1522" s="57">
        <v>50284</v>
      </c>
      <c r="F1522" s="65">
        <v>1512769.6883</v>
      </c>
    </row>
    <row r="1523" spans="1:6" s="16" customFormat="1" ht="11.25" customHeight="1" x14ac:dyDescent="0.2">
      <c r="A1523" s="46" t="s">
        <v>3132</v>
      </c>
      <c r="B1523" s="62">
        <v>1000000</v>
      </c>
      <c r="C1523" s="55">
        <v>6.0190000000000001</v>
      </c>
      <c r="D1523" s="56">
        <v>48853</v>
      </c>
      <c r="E1523" s="57">
        <v>48853</v>
      </c>
      <c r="F1523" s="65">
        <v>1000000</v>
      </c>
    </row>
    <row r="1524" spans="1:6" s="16" customFormat="1" ht="11.25" customHeight="1" x14ac:dyDescent="0.2">
      <c r="A1524" s="46" t="s">
        <v>867</v>
      </c>
      <c r="B1524" s="62">
        <v>3000000</v>
      </c>
      <c r="C1524" s="55">
        <v>3.9390000000000001</v>
      </c>
      <c r="D1524" s="56">
        <v>50345</v>
      </c>
      <c r="E1524" s="57">
        <v>50345</v>
      </c>
      <c r="F1524" s="65">
        <v>3000000</v>
      </c>
    </row>
    <row r="1525" spans="1:6" s="16" customFormat="1" ht="11.25" customHeight="1" x14ac:dyDescent="0.2">
      <c r="A1525" s="46" t="s">
        <v>2616</v>
      </c>
      <c r="B1525" s="62">
        <v>1250000</v>
      </c>
      <c r="C1525" s="55">
        <v>3.9609999999999999</v>
      </c>
      <c r="D1525" s="56">
        <v>48122</v>
      </c>
      <c r="E1525" s="57">
        <v>48122</v>
      </c>
      <c r="F1525" s="65">
        <v>1250000</v>
      </c>
    </row>
    <row r="1526" spans="1:6" s="16" customFormat="1" ht="11.25" customHeight="1" x14ac:dyDescent="0.2">
      <c r="A1526" s="46" t="s">
        <v>868</v>
      </c>
      <c r="B1526" s="62">
        <v>500000</v>
      </c>
      <c r="C1526" s="55">
        <v>5</v>
      </c>
      <c r="D1526" s="56">
        <v>48580</v>
      </c>
      <c r="E1526" s="57">
        <v>48580</v>
      </c>
      <c r="F1526" s="65">
        <v>518991.64640000003</v>
      </c>
    </row>
    <row r="1527" spans="1:6" s="16" customFormat="1" ht="11.25" customHeight="1" x14ac:dyDescent="0.2">
      <c r="A1527" s="46" t="s">
        <v>869</v>
      </c>
      <c r="B1527" s="62">
        <v>1915000</v>
      </c>
      <c r="C1527" s="55">
        <v>3</v>
      </c>
      <c r="D1527" s="56">
        <v>47453</v>
      </c>
      <c r="E1527" s="57">
        <v>47453</v>
      </c>
      <c r="F1527" s="65">
        <v>1915000</v>
      </c>
    </row>
    <row r="1528" spans="1:6" s="16" customFormat="1" ht="11.25" customHeight="1" x14ac:dyDescent="0.2">
      <c r="A1528" s="46" t="s">
        <v>1578</v>
      </c>
      <c r="B1528" s="62">
        <v>1135000</v>
      </c>
      <c r="C1528" s="55">
        <v>3.5</v>
      </c>
      <c r="D1528" s="56">
        <v>49949</v>
      </c>
      <c r="E1528" s="57">
        <v>49949</v>
      </c>
      <c r="F1528" s="65">
        <v>1129334.6876999999</v>
      </c>
    </row>
    <row r="1529" spans="1:6" s="16" customFormat="1" ht="11.25" customHeight="1" x14ac:dyDescent="0.2">
      <c r="A1529" s="46" t="s">
        <v>870</v>
      </c>
      <c r="B1529" s="62">
        <v>4740000</v>
      </c>
      <c r="C1529" s="55">
        <v>3.25</v>
      </c>
      <c r="D1529" s="56">
        <v>50222</v>
      </c>
      <c r="E1529" s="57">
        <v>50222</v>
      </c>
      <c r="F1529" s="65">
        <v>4714898.5833999999</v>
      </c>
    </row>
    <row r="1530" spans="1:6" s="16" customFormat="1" ht="11.25" customHeight="1" x14ac:dyDescent="0.2">
      <c r="A1530" s="46" t="s">
        <v>871</v>
      </c>
      <c r="B1530" s="62">
        <v>2500000</v>
      </c>
      <c r="C1530" s="55">
        <v>5</v>
      </c>
      <c r="D1530" s="56">
        <v>49505</v>
      </c>
      <c r="E1530" s="57">
        <v>49505</v>
      </c>
      <c r="F1530" s="65">
        <v>2604356.4506000001</v>
      </c>
    </row>
    <row r="1531" spans="1:6" s="16" customFormat="1" ht="11.25" customHeight="1" x14ac:dyDescent="0.2">
      <c r="A1531" s="46" t="s">
        <v>872</v>
      </c>
      <c r="B1531" s="62">
        <v>1250000</v>
      </c>
      <c r="C1531" s="55">
        <v>3</v>
      </c>
      <c r="D1531" s="56">
        <v>48396</v>
      </c>
      <c r="E1531" s="57">
        <v>48396</v>
      </c>
      <c r="F1531" s="65">
        <v>1233756.3223999999</v>
      </c>
    </row>
    <row r="1532" spans="1:6" s="16" customFormat="1" ht="11.25" customHeight="1" x14ac:dyDescent="0.2">
      <c r="A1532" s="46" t="s">
        <v>872</v>
      </c>
      <c r="B1532" s="62">
        <v>2250000</v>
      </c>
      <c r="C1532" s="55">
        <v>4.125</v>
      </c>
      <c r="D1532" s="56">
        <v>54605</v>
      </c>
      <c r="E1532" s="57">
        <v>54605</v>
      </c>
      <c r="F1532" s="65">
        <v>2227243.6170999999</v>
      </c>
    </row>
    <row r="1533" spans="1:6" s="16" customFormat="1" ht="11.25" customHeight="1" x14ac:dyDescent="0.2">
      <c r="A1533" s="46" t="s">
        <v>2132</v>
      </c>
      <c r="B1533" s="62">
        <v>1000000</v>
      </c>
      <c r="C1533" s="55">
        <v>3.82</v>
      </c>
      <c r="D1533" s="56">
        <v>50649</v>
      </c>
      <c r="E1533" s="57">
        <v>50649</v>
      </c>
      <c r="F1533" s="65">
        <v>1000000</v>
      </c>
    </row>
    <row r="1534" spans="1:6" s="16" customFormat="1" ht="11.25" customHeight="1" x14ac:dyDescent="0.2">
      <c r="A1534" s="46" t="s">
        <v>873</v>
      </c>
      <c r="B1534" s="62">
        <v>1265000</v>
      </c>
      <c r="C1534" s="55">
        <v>4</v>
      </c>
      <c r="D1534" s="56">
        <v>47270</v>
      </c>
      <c r="E1534" s="57">
        <v>47270</v>
      </c>
      <c r="F1534" s="65">
        <v>1266868.9794000001</v>
      </c>
    </row>
    <row r="1535" spans="1:6" s="16" customFormat="1" ht="11.25" customHeight="1" x14ac:dyDescent="0.2">
      <c r="A1535" s="46" t="s">
        <v>874</v>
      </c>
      <c r="B1535" s="62">
        <v>30000</v>
      </c>
      <c r="C1535" s="55">
        <v>4.3</v>
      </c>
      <c r="D1535" s="56">
        <v>45474</v>
      </c>
      <c r="E1535" s="57">
        <v>45474</v>
      </c>
      <c r="F1535" s="65">
        <v>30000</v>
      </c>
    </row>
    <row r="1536" spans="1:6" s="16" customFormat="1" ht="11.25" customHeight="1" x14ac:dyDescent="0.2">
      <c r="A1536" s="46" t="s">
        <v>2990</v>
      </c>
      <c r="B1536" s="62">
        <v>650000</v>
      </c>
      <c r="C1536" s="55">
        <v>5.3979999999999997</v>
      </c>
      <c r="D1536" s="56">
        <v>48639</v>
      </c>
      <c r="E1536" s="57">
        <v>48639</v>
      </c>
      <c r="F1536" s="65">
        <v>650000</v>
      </c>
    </row>
    <row r="1537" spans="1:6" s="16" customFormat="1" ht="11.25" customHeight="1" x14ac:dyDescent="0.2">
      <c r="A1537" s="46" t="s">
        <v>1909</v>
      </c>
      <c r="B1537" s="62">
        <v>625000</v>
      </c>
      <c r="C1537" s="55">
        <v>3.9079999999999999</v>
      </c>
      <c r="D1537" s="56">
        <v>51318</v>
      </c>
      <c r="E1537" s="57">
        <v>51318</v>
      </c>
      <c r="F1537" s="65">
        <v>625000</v>
      </c>
    </row>
    <row r="1538" spans="1:6" s="16" customFormat="1" ht="11.25" customHeight="1" x14ac:dyDescent="0.2">
      <c r="A1538" s="46" t="s">
        <v>875</v>
      </c>
      <c r="B1538" s="62">
        <v>2305000</v>
      </c>
      <c r="C1538" s="55">
        <v>3.7</v>
      </c>
      <c r="D1538" s="56">
        <v>47027</v>
      </c>
      <c r="E1538" s="57">
        <v>47027</v>
      </c>
      <c r="F1538" s="65">
        <v>2305000</v>
      </c>
    </row>
    <row r="1539" spans="1:6" s="16" customFormat="1" ht="11.25" customHeight="1" x14ac:dyDescent="0.2">
      <c r="A1539" s="46" t="s">
        <v>876</v>
      </c>
      <c r="B1539" s="62">
        <v>2500000</v>
      </c>
      <c r="C1539" s="55">
        <v>5</v>
      </c>
      <c r="D1539" s="56">
        <v>46753</v>
      </c>
      <c r="E1539" s="57">
        <v>46753</v>
      </c>
      <c r="F1539" s="65">
        <v>2510825.3867000001</v>
      </c>
    </row>
    <row r="1540" spans="1:6" s="16" customFormat="1" ht="11.25" customHeight="1" x14ac:dyDescent="0.2">
      <c r="A1540" s="46" t="s">
        <v>876</v>
      </c>
      <c r="B1540" s="62">
        <v>3000000</v>
      </c>
      <c r="C1540" s="55">
        <v>5</v>
      </c>
      <c r="D1540" s="56">
        <v>48214</v>
      </c>
      <c r="E1540" s="57">
        <v>48214</v>
      </c>
      <c r="F1540" s="65">
        <v>3223325.4482</v>
      </c>
    </row>
    <row r="1541" spans="1:6" s="16" customFormat="1" ht="11.25" customHeight="1" x14ac:dyDescent="0.2">
      <c r="A1541" s="46" t="s">
        <v>876</v>
      </c>
      <c r="B1541" s="62">
        <v>4000000</v>
      </c>
      <c r="C1541" s="55">
        <v>3.25</v>
      </c>
      <c r="D1541" s="56">
        <v>50406</v>
      </c>
      <c r="E1541" s="57">
        <v>50406</v>
      </c>
      <c r="F1541" s="65">
        <v>3913020.6856</v>
      </c>
    </row>
    <row r="1542" spans="1:6" s="16" customFormat="1" ht="11.25" customHeight="1" x14ac:dyDescent="0.2">
      <c r="A1542" s="46" t="s">
        <v>877</v>
      </c>
      <c r="B1542" s="62">
        <v>1500000</v>
      </c>
      <c r="C1542" s="55">
        <v>5</v>
      </c>
      <c r="D1542" s="56">
        <v>48380</v>
      </c>
      <c r="E1542" s="57">
        <v>48380</v>
      </c>
      <c r="F1542" s="65">
        <v>1509791.625</v>
      </c>
    </row>
    <row r="1543" spans="1:6" s="16" customFormat="1" ht="11.25" customHeight="1" x14ac:dyDescent="0.2">
      <c r="A1543" s="46" t="s">
        <v>877</v>
      </c>
      <c r="B1543" s="62">
        <v>5000000</v>
      </c>
      <c r="C1543" s="55">
        <v>4</v>
      </c>
      <c r="D1543" s="56">
        <v>48197</v>
      </c>
      <c r="E1543" s="57">
        <v>48197</v>
      </c>
      <c r="F1543" s="65">
        <v>4959215.6769000003</v>
      </c>
    </row>
    <row r="1544" spans="1:6" s="16" customFormat="1" ht="11.25" customHeight="1" x14ac:dyDescent="0.2">
      <c r="A1544" s="46" t="s">
        <v>877</v>
      </c>
      <c r="B1544" s="62">
        <v>2500000</v>
      </c>
      <c r="C1544" s="55">
        <v>4.0810000000000004</v>
      </c>
      <c r="D1544" s="56">
        <v>50936</v>
      </c>
      <c r="E1544" s="57">
        <v>50936</v>
      </c>
      <c r="F1544" s="65">
        <v>2500000</v>
      </c>
    </row>
    <row r="1545" spans="1:6" s="16" customFormat="1" ht="11.25" customHeight="1" x14ac:dyDescent="0.2">
      <c r="A1545" s="46" t="s">
        <v>877</v>
      </c>
      <c r="B1545" s="62">
        <v>1000000</v>
      </c>
      <c r="C1545" s="55">
        <v>4</v>
      </c>
      <c r="D1545" s="56">
        <v>50206</v>
      </c>
      <c r="E1545" s="57">
        <v>50206</v>
      </c>
      <c r="F1545" s="65">
        <v>1115619.2731000001</v>
      </c>
    </row>
    <row r="1546" spans="1:6" s="16" customFormat="1" ht="11.25" customHeight="1" x14ac:dyDescent="0.2">
      <c r="A1546" s="46" t="s">
        <v>877</v>
      </c>
      <c r="B1546" s="62">
        <v>1500000</v>
      </c>
      <c r="C1546" s="55">
        <v>5</v>
      </c>
      <c r="D1546" s="56">
        <v>52763</v>
      </c>
      <c r="E1546" s="57">
        <v>52763</v>
      </c>
      <c r="F1546" s="65">
        <v>1541549.2801000001</v>
      </c>
    </row>
    <row r="1547" spans="1:6" s="16" customFormat="1" ht="11.25" customHeight="1" x14ac:dyDescent="0.2">
      <c r="A1547" s="46" t="s">
        <v>878</v>
      </c>
      <c r="B1547" s="62">
        <v>1830000</v>
      </c>
      <c r="C1547" s="55">
        <v>4</v>
      </c>
      <c r="D1547" s="56">
        <v>46919</v>
      </c>
      <c r="E1547" s="57">
        <v>46919</v>
      </c>
      <c r="F1547" s="65">
        <v>1833138.5104</v>
      </c>
    </row>
    <row r="1548" spans="1:6" s="16" customFormat="1" ht="11.25" customHeight="1" x14ac:dyDescent="0.2">
      <c r="A1548" s="46" t="s">
        <v>2133</v>
      </c>
      <c r="B1548" s="62">
        <v>500000</v>
      </c>
      <c r="C1548" s="55">
        <v>4</v>
      </c>
      <c r="D1548" s="56">
        <v>49461</v>
      </c>
      <c r="E1548" s="57">
        <v>49461</v>
      </c>
      <c r="F1548" s="65">
        <v>533155.02879999997</v>
      </c>
    </row>
    <row r="1549" spans="1:6" s="16" customFormat="1" ht="11.25" customHeight="1" x14ac:dyDescent="0.2">
      <c r="A1549" s="46" t="s">
        <v>1490</v>
      </c>
      <c r="B1549" s="62">
        <v>500000</v>
      </c>
      <c r="C1549" s="55">
        <v>5</v>
      </c>
      <c r="D1549" s="56">
        <v>48853</v>
      </c>
      <c r="E1549" s="57">
        <v>48853</v>
      </c>
      <c r="F1549" s="65">
        <v>530117.95889999997</v>
      </c>
    </row>
    <row r="1550" spans="1:6" s="16" customFormat="1" ht="11.25" customHeight="1" x14ac:dyDescent="0.2">
      <c r="A1550" s="46" t="s">
        <v>879</v>
      </c>
      <c r="B1550" s="62">
        <v>500000</v>
      </c>
      <c r="C1550" s="55">
        <v>5</v>
      </c>
      <c r="D1550" s="56">
        <v>45627</v>
      </c>
      <c r="E1550" s="57">
        <v>45627</v>
      </c>
      <c r="F1550" s="65">
        <v>503676.3737</v>
      </c>
    </row>
    <row r="1551" spans="1:6" s="16" customFormat="1" ht="11.25" customHeight="1" x14ac:dyDescent="0.2">
      <c r="A1551" s="46" t="s">
        <v>2134</v>
      </c>
      <c r="B1551" s="62">
        <v>3000000</v>
      </c>
      <c r="C1551" s="55">
        <v>2.15</v>
      </c>
      <c r="D1551" s="56">
        <v>51441</v>
      </c>
      <c r="E1551" s="57">
        <v>51441</v>
      </c>
      <c r="F1551" s="65">
        <v>3000000</v>
      </c>
    </row>
    <row r="1552" spans="1:6" s="16" customFormat="1" ht="11.25" customHeight="1" x14ac:dyDescent="0.2">
      <c r="A1552" s="46" t="s">
        <v>880</v>
      </c>
      <c r="B1552" s="62">
        <v>2000000</v>
      </c>
      <c r="C1552" s="55">
        <v>4</v>
      </c>
      <c r="D1552" s="56">
        <v>48745</v>
      </c>
      <c r="E1552" s="57">
        <v>48745</v>
      </c>
      <c r="F1552" s="65">
        <v>2049967.0691</v>
      </c>
    </row>
    <row r="1553" spans="1:6" s="16" customFormat="1" ht="11.25" customHeight="1" x14ac:dyDescent="0.2">
      <c r="A1553" s="46" t="s">
        <v>881</v>
      </c>
      <c r="B1553" s="62">
        <v>3500000</v>
      </c>
      <c r="C1553" s="55">
        <v>5</v>
      </c>
      <c r="D1553" s="56">
        <v>49706</v>
      </c>
      <c r="E1553" s="57">
        <v>49706</v>
      </c>
      <c r="F1553" s="65">
        <v>3678058.2064999999</v>
      </c>
    </row>
    <row r="1554" spans="1:6" s="16" customFormat="1" ht="11.25" customHeight="1" x14ac:dyDescent="0.2">
      <c r="A1554" s="46" t="s">
        <v>881</v>
      </c>
      <c r="B1554" s="62">
        <v>1000000</v>
      </c>
      <c r="C1554" s="55">
        <v>3</v>
      </c>
      <c r="D1554" s="56">
        <v>51075</v>
      </c>
      <c r="E1554" s="57">
        <v>51075</v>
      </c>
      <c r="F1554" s="65">
        <v>1055028.7422</v>
      </c>
    </row>
    <row r="1555" spans="1:6" s="16" customFormat="1" ht="11.25" customHeight="1" x14ac:dyDescent="0.2">
      <c r="A1555" s="46" t="s">
        <v>881</v>
      </c>
      <c r="B1555" s="62">
        <v>1000000</v>
      </c>
      <c r="C1555" s="55">
        <v>4</v>
      </c>
      <c r="D1555" s="56">
        <v>50618</v>
      </c>
      <c r="E1555" s="57">
        <v>50618</v>
      </c>
      <c r="F1555" s="65">
        <v>994597.64210000006</v>
      </c>
    </row>
    <row r="1556" spans="1:6" s="16" customFormat="1" ht="11.25" customHeight="1" x14ac:dyDescent="0.2">
      <c r="A1556" s="46" t="s">
        <v>881</v>
      </c>
      <c r="B1556" s="62">
        <v>5000000</v>
      </c>
      <c r="C1556" s="55">
        <v>5.25</v>
      </c>
      <c r="D1556" s="56">
        <v>52536</v>
      </c>
      <c r="E1556" s="57">
        <v>52536</v>
      </c>
      <c r="F1556" s="65">
        <v>5203058.8885000004</v>
      </c>
    </row>
    <row r="1557" spans="1:6" s="16" customFormat="1" ht="11.25" customHeight="1" x14ac:dyDescent="0.2">
      <c r="A1557" s="46" t="s">
        <v>882</v>
      </c>
      <c r="B1557" s="62">
        <v>1500000</v>
      </c>
      <c r="C1557" s="55">
        <v>5</v>
      </c>
      <c r="D1557" s="56">
        <v>48653</v>
      </c>
      <c r="E1557" s="57">
        <v>48653</v>
      </c>
      <c r="F1557" s="65">
        <v>1562318.1894</v>
      </c>
    </row>
    <row r="1558" spans="1:6" s="16" customFormat="1" ht="11.25" customHeight="1" x14ac:dyDescent="0.2">
      <c r="A1558" s="46" t="s">
        <v>882</v>
      </c>
      <c r="B1558" s="62">
        <v>1000000</v>
      </c>
      <c r="C1558" s="55">
        <v>3</v>
      </c>
      <c r="D1558" s="56">
        <v>51210</v>
      </c>
      <c r="E1558" s="57">
        <v>51210</v>
      </c>
      <c r="F1558" s="65">
        <v>1044820.7547</v>
      </c>
    </row>
    <row r="1559" spans="1:6" s="16" customFormat="1" ht="11.25" customHeight="1" x14ac:dyDescent="0.2">
      <c r="A1559" s="46" t="s">
        <v>1533</v>
      </c>
      <c r="B1559" s="62">
        <v>5000000</v>
      </c>
      <c r="C1559" s="55">
        <v>5</v>
      </c>
      <c r="D1559" s="56">
        <v>48259</v>
      </c>
      <c r="E1559" s="57">
        <v>48259</v>
      </c>
      <c r="F1559" s="65">
        <v>5285065.9905000003</v>
      </c>
    </row>
    <row r="1560" spans="1:6" s="16" customFormat="1" ht="11.25" customHeight="1" x14ac:dyDescent="0.2">
      <c r="A1560" s="46" t="s">
        <v>1533</v>
      </c>
      <c r="B1560" s="62">
        <v>1000000</v>
      </c>
      <c r="C1560" s="55">
        <v>5</v>
      </c>
      <c r="D1560" s="56">
        <v>46661</v>
      </c>
      <c r="E1560" s="57">
        <v>46661</v>
      </c>
      <c r="F1560" s="65">
        <v>1042497.8624</v>
      </c>
    </row>
    <row r="1561" spans="1:6" s="16" customFormat="1" ht="11.25" customHeight="1" x14ac:dyDescent="0.2">
      <c r="A1561" s="46" t="s">
        <v>1533</v>
      </c>
      <c r="B1561" s="62">
        <v>4375000</v>
      </c>
      <c r="C1561" s="55">
        <v>5</v>
      </c>
      <c r="D1561" s="56">
        <v>48990</v>
      </c>
      <c r="E1561" s="57">
        <v>48990</v>
      </c>
      <c r="F1561" s="65">
        <v>4611956.7045</v>
      </c>
    </row>
    <row r="1562" spans="1:6" s="16" customFormat="1" ht="11.25" customHeight="1" x14ac:dyDescent="0.2">
      <c r="A1562" s="46" t="s">
        <v>1533</v>
      </c>
      <c r="B1562" s="62">
        <v>1040000</v>
      </c>
      <c r="C1562" s="55">
        <v>3.1</v>
      </c>
      <c r="D1562" s="56">
        <v>49126</v>
      </c>
      <c r="E1562" s="57">
        <v>49126</v>
      </c>
      <c r="F1562" s="65">
        <v>1040000</v>
      </c>
    </row>
    <row r="1563" spans="1:6" s="16" customFormat="1" ht="11.25" customHeight="1" x14ac:dyDescent="0.2">
      <c r="A1563" s="46" t="s">
        <v>1533</v>
      </c>
      <c r="B1563" s="62">
        <v>1000000</v>
      </c>
      <c r="C1563" s="55">
        <v>5</v>
      </c>
      <c r="D1563" s="56">
        <v>47027</v>
      </c>
      <c r="E1563" s="57">
        <v>47027</v>
      </c>
      <c r="F1563" s="65">
        <v>1008223.9403</v>
      </c>
    </row>
    <row r="1564" spans="1:6" s="16" customFormat="1" ht="11.25" customHeight="1" x14ac:dyDescent="0.2">
      <c r="A1564" s="46" t="s">
        <v>1533</v>
      </c>
      <c r="B1564" s="62">
        <v>1000000</v>
      </c>
      <c r="C1564" s="55">
        <v>5</v>
      </c>
      <c r="D1564" s="56">
        <v>46296</v>
      </c>
      <c r="E1564" s="57">
        <v>46296</v>
      </c>
      <c r="F1564" s="65">
        <v>1036078.7537</v>
      </c>
    </row>
    <row r="1565" spans="1:6" s="16" customFormat="1" ht="11.25" customHeight="1" x14ac:dyDescent="0.2">
      <c r="A1565" s="46" t="s">
        <v>1533</v>
      </c>
      <c r="B1565" s="62">
        <v>2500000</v>
      </c>
      <c r="C1565" s="55">
        <v>4</v>
      </c>
      <c r="D1565" s="56">
        <v>49355</v>
      </c>
      <c r="E1565" s="57">
        <v>49355</v>
      </c>
      <c r="F1565" s="65">
        <v>2555983.0551</v>
      </c>
    </row>
    <row r="1566" spans="1:6" s="16" customFormat="1" ht="11.25" customHeight="1" x14ac:dyDescent="0.2">
      <c r="A1566" s="46" t="s">
        <v>3193</v>
      </c>
      <c r="B1566" s="62">
        <v>500000</v>
      </c>
      <c r="C1566" s="55">
        <v>5.5</v>
      </c>
      <c r="D1566" s="56">
        <v>52778</v>
      </c>
      <c r="E1566" s="57">
        <v>52778</v>
      </c>
      <c r="F1566" s="65">
        <v>524315.32819999999</v>
      </c>
    </row>
    <row r="1567" spans="1:6" s="16" customFormat="1" ht="11.25" customHeight="1" x14ac:dyDescent="0.2">
      <c r="A1567" s="46" t="s">
        <v>1696</v>
      </c>
      <c r="B1567" s="62">
        <v>3000000</v>
      </c>
      <c r="C1567" s="55">
        <v>3</v>
      </c>
      <c r="D1567" s="56">
        <v>50526</v>
      </c>
      <c r="E1567" s="57">
        <v>50526</v>
      </c>
      <c r="F1567" s="65">
        <v>3000000</v>
      </c>
    </row>
    <row r="1568" spans="1:6" s="16" customFormat="1" ht="11.25" customHeight="1" x14ac:dyDescent="0.2">
      <c r="A1568" s="46" t="s">
        <v>883</v>
      </c>
      <c r="B1568" s="62">
        <v>1000000</v>
      </c>
      <c r="C1568" s="55">
        <v>4.1630000000000003</v>
      </c>
      <c r="D1568" s="56">
        <v>48853</v>
      </c>
      <c r="E1568" s="57">
        <v>48853</v>
      </c>
      <c r="F1568" s="65">
        <v>1000000</v>
      </c>
    </row>
    <row r="1569" spans="1:6" s="16" customFormat="1" ht="11.25" customHeight="1" x14ac:dyDescent="0.2">
      <c r="A1569" s="46" t="s">
        <v>1579</v>
      </c>
      <c r="B1569" s="62">
        <v>1185000</v>
      </c>
      <c r="C1569" s="55">
        <v>4.1900000000000004</v>
      </c>
      <c r="D1569" s="56">
        <v>48775</v>
      </c>
      <c r="E1569" s="57">
        <v>48775</v>
      </c>
      <c r="F1569" s="65">
        <v>1185000</v>
      </c>
    </row>
    <row r="1570" spans="1:6" s="16" customFormat="1" ht="11.25" customHeight="1" x14ac:dyDescent="0.2">
      <c r="A1570" s="46" t="s">
        <v>2799</v>
      </c>
      <c r="B1570" s="62">
        <v>1500000</v>
      </c>
      <c r="C1570" s="55">
        <v>5.5</v>
      </c>
      <c r="D1570" s="56">
        <v>51697</v>
      </c>
      <c r="E1570" s="57">
        <v>51697</v>
      </c>
      <c r="F1570" s="65">
        <v>1583934.1192000001</v>
      </c>
    </row>
    <row r="1571" spans="1:6" s="16" customFormat="1" ht="11.25" customHeight="1" x14ac:dyDescent="0.2">
      <c r="A1571" s="46" t="s">
        <v>2799</v>
      </c>
      <c r="B1571" s="62">
        <v>2500000</v>
      </c>
      <c r="C1571" s="55">
        <v>5.5</v>
      </c>
      <c r="D1571" s="56">
        <v>52427</v>
      </c>
      <c r="E1571" s="57">
        <v>52427</v>
      </c>
      <c r="F1571" s="65">
        <v>2630416.2102000001</v>
      </c>
    </row>
    <row r="1572" spans="1:6" s="16" customFormat="1" ht="11.25" customHeight="1" x14ac:dyDescent="0.2">
      <c r="A1572" s="46" t="s">
        <v>2617</v>
      </c>
      <c r="B1572" s="62">
        <v>1000000</v>
      </c>
      <c r="C1572" s="55">
        <v>3.88</v>
      </c>
      <c r="D1572" s="56">
        <v>50557</v>
      </c>
      <c r="E1572" s="57">
        <v>50557</v>
      </c>
      <c r="F1572" s="65">
        <v>1000000</v>
      </c>
    </row>
    <row r="1573" spans="1:6" s="16" customFormat="1" ht="11.25" customHeight="1" x14ac:dyDescent="0.2">
      <c r="A1573" s="46" t="s">
        <v>884</v>
      </c>
      <c r="B1573" s="62">
        <v>2620000</v>
      </c>
      <c r="C1573" s="55">
        <v>3.125</v>
      </c>
      <c r="D1573" s="56">
        <v>49735</v>
      </c>
      <c r="E1573" s="57">
        <v>49735</v>
      </c>
      <c r="F1573" s="65">
        <v>2601152.4452999998</v>
      </c>
    </row>
    <row r="1574" spans="1:6" s="16" customFormat="1" ht="11.25" customHeight="1" x14ac:dyDescent="0.2">
      <c r="A1574" s="46" t="s">
        <v>1745</v>
      </c>
      <c r="B1574" s="62">
        <v>750000</v>
      </c>
      <c r="C1574" s="55">
        <v>3.25</v>
      </c>
      <c r="D1574" s="56">
        <v>50649</v>
      </c>
      <c r="E1574" s="57">
        <v>50649</v>
      </c>
      <c r="F1574" s="65">
        <v>746532.53709999996</v>
      </c>
    </row>
    <row r="1575" spans="1:6" s="16" customFormat="1" ht="11.25" customHeight="1" x14ac:dyDescent="0.2">
      <c r="A1575" s="46" t="s">
        <v>2991</v>
      </c>
      <c r="B1575" s="62">
        <v>1100000</v>
      </c>
      <c r="C1575" s="55">
        <v>4</v>
      </c>
      <c r="D1575" s="56">
        <v>51363</v>
      </c>
      <c r="E1575" s="57">
        <v>51363</v>
      </c>
      <c r="F1575" s="65">
        <v>1100000</v>
      </c>
    </row>
    <row r="1576" spans="1:6" s="16" customFormat="1" ht="11.25" customHeight="1" x14ac:dyDescent="0.2">
      <c r="A1576" s="46" t="s">
        <v>885</v>
      </c>
      <c r="B1576" s="62">
        <v>1000000</v>
      </c>
      <c r="C1576" s="55">
        <v>4</v>
      </c>
      <c r="D1576" s="56">
        <v>49675</v>
      </c>
      <c r="E1576" s="57">
        <v>49675</v>
      </c>
      <c r="F1576" s="65">
        <v>1019545.8564</v>
      </c>
    </row>
    <row r="1577" spans="1:6" s="16" customFormat="1" ht="11.25" customHeight="1" x14ac:dyDescent="0.2">
      <c r="A1577" s="46" t="s">
        <v>885</v>
      </c>
      <c r="B1577" s="62">
        <v>250000</v>
      </c>
      <c r="C1577" s="55">
        <v>4</v>
      </c>
      <c r="D1577" s="56">
        <v>48945</v>
      </c>
      <c r="E1577" s="57">
        <v>48945</v>
      </c>
      <c r="F1577" s="65">
        <v>255481.90049999999</v>
      </c>
    </row>
    <row r="1578" spans="1:6" s="16" customFormat="1" ht="11.25" customHeight="1" x14ac:dyDescent="0.2">
      <c r="A1578" s="46" t="s">
        <v>885</v>
      </c>
      <c r="B1578" s="62">
        <v>1250000</v>
      </c>
      <c r="C1578" s="55">
        <v>4.125</v>
      </c>
      <c r="D1578" s="56">
        <v>50771</v>
      </c>
      <c r="E1578" s="57">
        <v>50771</v>
      </c>
      <c r="F1578" s="65">
        <v>1223487.5092</v>
      </c>
    </row>
    <row r="1579" spans="1:6" s="16" customFormat="1" ht="11.25" customHeight="1" x14ac:dyDescent="0.2">
      <c r="A1579" s="46" t="s">
        <v>886</v>
      </c>
      <c r="B1579" s="62">
        <v>1000000</v>
      </c>
      <c r="C1579" s="55">
        <v>3</v>
      </c>
      <c r="D1579" s="56">
        <v>47679</v>
      </c>
      <c r="E1579" s="57">
        <v>47679</v>
      </c>
      <c r="F1579" s="65">
        <v>1000000</v>
      </c>
    </row>
    <row r="1580" spans="1:6" s="16" customFormat="1" ht="11.25" customHeight="1" x14ac:dyDescent="0.2">
      <c r="A1580" s="46" t="s">
        <v>887</v>
      </c>
      <c r="B1580" s="62">
        <v>2050000</v>
      </c>
      <c r="C1580" s="55">
        <v>3</v>
      </c>
      <c r="D1580" s="56">
        <v>49263</v>
      </c>
      <c r="E1580" s="57">
        <v>49263</v>
      </c>
      <c r="F1580" s="65">
        <v>2038888.1828000001</v>
      </c>
    </row>
    <row r="1581" spans="1:6" s="16" customFormat="1" ht="11.25" customHeight="1" x14ac:dyDescent="0.2">
      <c r="A1581" s="46" t="s">
        <v>888</v>
      </c>
      <c r="B1581" s="62">
        <v>650000</v>
      </c>
      <c r="C1581" s="55">
        <v>3.25</v>
      </c>
      <c r="D1581" s="56">
        <v>49126</v>
      </c>
      <c r="E1581" s="57">
        <v>49126</v>
      </c>
      <c r="F1581" s="65">
        <v>641592.00910000002</v>
      </c>
    </row>
    <row r="1582" spans="1:6" s="16" customFormat="1" ht="11.25" customHeight="1" x14ac:dyDescent="0.2">
      <c r="A1582" s="46" t="s">
        <v>888</v>
      </c>
      <c r="B1582" s="62">
        <v>1500000</v>
      </c>
      <c r="C1582" s="55">
        <v>5</v>
      </c>
      <c r="D1582" s="56">
        <v>48761</v>
      </c>
      <c r="E1582" s="57">
        <v>48761</v>
      </c>
      <c r="F1582" s="65">
        <v>1561089.5544</v>
      </c>
    </row>
    <row r="1583" spans="1:6" s="16" customFormat="1" ht="11.25" customHeight="1" x14ac:dyDescent="0.2">
      <c r="A1583" s="46" t="s">
        <v>889</v>
      </c>
      <c r="B1583" s="62">
        <v>1000000</v>
      </c>
      <c r="C1583" s="55">
        <v>5</v>
      </c>
      <c r="D1583" s="56">
        <v>49949</v>
      </c>
      <c r="E1583" s="57">
        <v>49949</v>
      </c>
      <c r="F1583" s="65">
        <v>1054410.0382000001</v>
      </c>
    </row>
    <row r="1584" spans="1:6" s="16" customFormat="1" ht="11.25" customHeight="1" x14ac:dyDescent="0.2">
      <c r="A1584" s="46" t="s">
        <v>890</v>
      </c>
      <c r="B1584" s="62">
        <v>850000</v>
      </c>
      <c r="C1584" s="55">
        <v>5</v>
      </c>
      <c r="D1584" s="56">
        <v>48853</v>
      </c>
      <c r="E1584" s="57">
        <v>48853</v>
      </c>
      <c r="F1584" s="65">
        <v>886885.17359999998</v>
      </c>
    </row>
    <row r="1585" spans="1:6" s="16" customFormat="1" ht="11.25" customHeight="1" x14ac:dyDescent="0.2">
      <c r="A1585" s="46" t="s">
        <v>1318</v>
      </c>
      <c r="B1585" s="62">
        <v>825000</v>
      </c>
      <c r="C1585" s="55">
        <v>4</v>
      </c>
      <c r="D1585" s="56">
        <v>51881</v>
      </c>
      <c r="E1585" s="57">
        <v>51881</v>
      </c>
      <c r="F1585" s="65">
        <v>819758.13150000002</v>
      </c>
    </row>
    <row r="1586" spans="1:6" s="16" customFormat="1" ht="11.25" customHeight="1" x14ac:dyDescent="0.2">
      <c r="A1586" s="46" t="s">
        <v>891</v>
      </c>
      <c r="B1586" s="62">
        <v>1000000</v>
      </c>
      <c r="C1586" s="55">
        <v>4.8</v>
      </c>
      <c r="D1586" s="56">
        <v>49735</v>
      </c>
      <c r="E1586" s="57">
        <v>49735</v>
      </c>
      <c r="F1586" s="65">
        <v>983937.54729999998</v>
      </c>
    </row>
    <row r="1587" spans="1:6" s="16" customFormat="1" ht="11.25" customHeight="1" x14ac:dyDescent="0.2">
      <c r="A1587" s="46" t="s">
        <v>3062</v>
      </c>
      <c r="B1587" s="62">
        <v>3305000</v>
      </c>
      <c r="C1587" s="55">
        <v>4.25</v>
      </c>
      <c r="D1587" s="56">
        <v>52566</v>
      </c>
      <c r="E1587" s="57">
        <v>52566</v>
      </c>
      <c r="F1587" s="65">
        <v>3344216.2535999999</v>
      </c>
    </row>
    <row r="1588" spans="1:6" s="16" customFormat="1" ht="11.25" customHeight="1" x14ac:dyDescent="0.2">
      <c r="A1588" s="46" t="s">
        <v>892</v>
      </c>
      <c r="B1588" s="62">
        <v>1000000</v>
      </c>
      <c r="C1588" s="55">
        <v>4</v>
      </c>
      <c r="D1588" s="56">
        <v>49675</v>
      </c>
      <c r="E1588" s="57">
        <v>49675</v>
      </c>
      <c r="F1588" s="65">
        <v>1024820.9403</v>
      </c>
    </row>
    <row r="1589" spans="1:6" s="16" customFormat="1" ht="11.25" customHeight="1" x14ac:dyDescent="0.2">
      <c r="A1589" s="46" t="s">
        <v>2185</v>
      </c>
      <c r="B1589" s="62">
        <v>330000</v>
      </c>
      <c r="C1589" s="55">
        <v>4</v>
      </c>
      <c r="D1589" s="56">
        <v>51471</v>
      </c>
      <c r="E1589" s="57">
        <v>51471</v>
      </c>
      <c r="F1589" s="65">
        <v>363199.7303</v>
      </c>
    </row>
    <row r="1590" spans="1:6" s="16" customFormat="1" ht="11.25" customHeight="1" x14ac:dyDescent="0.2">
      <c r="A1590" s="46" t="s">
        <v>1492</v>
      </c>
      <c r="B1590" s="62">
        <v>1500000</v>
      </c>
      <c r="C1590" s="55">
        <v>4.1289999999999996</v>
      </c>
      <c r="D1590" s="56">
        <v>48823</v>
      </c>
      <c r="E1590" s="57">
        <v>48823</v>
      </c>
      <c r="F1590" s="65">
        <v>1500000</v>
      </c>
    </row>
    <row r="1591" spans="1:6" s="16" customFormat="1" ht="11.25" customHeight="1" x14ac:dyDescent="0.2">
      <c r="A1591" s="46" t="s">
        <v>893</v>
      </c>
      <c r="B1591" s="62">
        <v>325000</v>
      </c>
      <c r="C1591" s="55">
        <v>5.45</v>
      </c>
      <c r="D1591" s="56">
        <v>46980</v>
      </c>
      <c r="E1591" s="57">
        <v>46980</v>
      </c>
      <c r="F1591" s="65">
        <v>325000</v>
      </c>
    </row>
    <row r="1592" spans="1:6" s="16" customFormat="1" ht="11.25" customHeight="1" x14ac:dyDescent="0.2">
      <c r="A1592" s="46" t="s">
        <v>893</v>
      </c>
      <c r="B1592" s="62">
        <v>250000</v>
      </c>
      <c r="C1592" s="55">
        <v>4.6500000000000004</v>
      </c>
      <c r="D1592" s="56">
        <v>47710</v>
      </c>
      <c r="E1592" s="57">
        <v>47710</v>
      </c>
      <c r="F1592" s="65">
        <v>250000</v>
      </c>
    </row>
    <row r="1593" spans="1:6" s="16" customFormat="1" ht="11.25" customHeight="1" x14ac:dyDescent="0.2">
      <c r="A1593" s="46" t="s">
        <v>1616</v>
      </c>
      <c r="B1593" s="62">
        <v>750000</v>
      </c>
      <c r="C1593" s="55">
        <v>3</v>
      </c>
      <c r="D1593" s="56">
        <v>49126</v>
      </c>
      <c r="E1593" s="57">
        <v>49126</v>
      </c>
      <c r="F1593" s="65">
        <v>748687.67790000001</v>
      </c>
    </row>
    <row r="1594" spans="1:6" s="16" customFormat="1" ht="11.25" customHeight="1" x14ac:dyDescent="0.2">
      <c r="A1594" s="46" t="s">
        <v>1616</v>
      </c>
      <c r="B1594" s="62">
        <v>775000</v>
      </c>
      <c r="C1594" s="55">
        <v>5</v>
      </c>
      <c r="D1594" s="56">
        <v>54393</v>
      </c>
      <c r="E1594" s="57">
        <v>54393</v>
      </c>
      <c r="F1594" s="65">
        <v>786271.7916</v>
      </c>
    </row>
    <row r="1595" spans="1:6" s="16" customFormat="1" ht="11.25" customHeight="1" x14ac:dyDescent="0.2">
      <c r="A1595" s="46" t="s">
        <v>2618</v>
      </c>
      <c r="B1595" s="62">
        <v>3180000</v>
      </c>
      <c r="C1595" s="55">
        <v>3.8410000000000002</v>
      </c>
      <c r="D1595" s="56">
        <v>51318</v>
      </c>
      <c r="E1595" s="57">
        <v>51318</v>
      </c>
      <c r="F1595" s="65">
        <v>3180000</v>
      </c>
    </row>
    <row r="1596" spans="1:6" s="16" customFormat="1" ht="11.25" customHeight="1" x14ac:dyDescent="0.2">
      <c r="A1596" s="46" t="s">
        <v>894</v>
      </c>
      <c r="B1596" s="62">
        <v>4570000</v>
      </c>
      <c r="C1596" s="55">
        <v>3.125</v>
      </c>
      <c r="D1596" s="56">
        <v>50041</v>
      </c>
      <c r="E1596" s="57">
        <v>50041</v>
      </c>
      <c r="F1596" s="65">
        <v>4570000</v>
      </c>
    </row>
    <row r="1597" spans="1:6" s="16" customFormat="1" ht="11.25" customHeight="1" x14ac:dyDescent="0.2">
      <c r="A1597" s="46" t="s">
        <v>3063</v>
      </c>
      <c r="B1597" s="62">
        <v>3000000</v>
      </c>
      <c r="C1597" s="55">
        <v>4.125</v>
      </c>
      <c r="D1597" s="56">
        <v>52505</v>
      </c>
      <c r="E1597" s="57">
        <v>52505</v>
      </c>
      <c r="F1597" s="65">
        <v>2950320.6453999998</v>
      </c>
    </row>
    <row r="1598" spans="1:6" s="16" customFormat="1" ht="11.25" customHeight="1" x14ac:dyDescent="0.2">
      <c r="A1598" s="46" t="s">
        <v>3063</v>
      </c>
      <c r="B1598" s="62">
        <v>1000000</v>
      </c>
      <c r="C1598" s="55">
        <v>4</v>
      </c>
      <c r="D1598" s="56">
        <v>52505</v>
      </c>
      <c r="E1598" s="57">
        <v>52505</v>
      </c>
      <c r="F1598" s="65">
        <v>990661.39280000003</v>
      </c>
    </row>
    <row r="1599" spans="1:6" s="16" customFormat="1" ht="11.25" customHeight="1" x14ac:dyDescent="0.2">
      <c r="A1599" s="46" t="s">
        <v>2456</v>
      </c>
      <c r="B1599" s="62">
        <v>1000000</v>
      </c>
      <c r="C1599" s="55">
        <v>3.2</v>
      </c>
      <c r="D1599" s="56">
        <v>51471</v>
      </c>
      <c r="E1599" s="57">
        <v>51471</v>
      </c>
      <c r="F1599" s="65">
        <v>1000000</v>
      </c>
    </row>
    <row r="1600" spans="1:6" s="16" customFormat="1" ht="11.25" customHeight="1" x14ac:dyDescent="0.2">
      <c r="A1600" s="46" t="s">
        <v>3260</v>
      </c>
      <c r="B1600" s="62">
        <v>700000</v>
      </c>
      <c r="C1600" s="55">
        <v>4.125</v>
      </c>
      <c r="D1600" s="56">
        <v>54711</v>
      </c>
      <c r="E1600" s="57">
        <v>54711</v>
      </c>
      <c r="F1600" s="65">
        <v>677937.22129999998</v>
      </c>
    </row>
    <row r="1601" spans="1:6" s="16" customFormat="1" ht="11.25" customHeight="1" x14ac:dyDescent="0.2">
      <c r="A1601" s="46" t="s">
        <v>3261</v>
      </c>
      <c r="B1601" s="62">
        <v>1175000</v>
      </c>
      <c r="C1601" s="55">
        <v>5.5460000000000003</v>
      </c>
      <c r="D1601" s="56">
        <v>52702</v>
      </c>
      <c r="E1601" s="57">
        <v>52702</v>
      </c>
      <c r="F1601" s="65">
        <v>1175000</v>
      </c>
    </row>
    <row r="1602" spans="1:6" s="16" customFormat="1" ht="11.25" customHeight="1" x14ac:dyDescent="0.2">
      <c r="A1602" s="46" t="s">
        <v>896</v>
      </c>
      <c r="B1602" s="62">
        <v>1630000</v>
      </c>
      <c r="C1602" s="55">
        <v>4</v>
      </c>
      <c r="D1602" s="56">
        <v>48976</v>
      </c>
      <c r="E1602" s="57">
        <v>48976</v>
      </c>
      <c r="F1602" s="65">
        <v>1676229.7227</v>
      </c>
    </row>
    <row r="1603" spans="1:6" s="16" customFormat="1" ht="11.25" customHeight="1" x14ac:dyDescent="0.2">
      <c r="A1603" s="46" t="s">
        <v>897</v>
      </c>
      <c r="B1603" s="62">
        <v>3905000</v>
      </c>
      <c r="C1603" s="55">
        <v>5</v>
      </c>
      <c r="D1603" s="56">
        <v>47515</v>
      </c>
      <c r="E1603" s="57">
        <v>47515</v>
      </c>
      <c r="F1603" s="65">
        <v>3972754.1348999999</v>
      </c>
    </row>
    <row r="1604" spans="1:6" s="16" customFormat="1" ht="11.25" customHeight="1" x14ac:dyDescent="0.2">
      <c r="A1604" s="46" t="s">
        <v>898</v>
      </c>
      <c r="B1604" s="62">
        <v>1000000</v>
      </c>
      <c r="C1604" s="55">
        <v>5</v>
      </c>
      <c r="D1604" s="56">
        <v>46722</v>
      </c>
      <c r="E1604" s="57">
        <v>46722</v>
      </c>
      <c r="F1604" s="65">
        <v>1021593.9981</v>
      </c>
    </row>
    <row r="1605" spans="1:6" s="16" customFormat="1" ht="11.25" customHeight="1" x14ac:dyDescent="0.2">
      <c r="A1605" s="46" t="s">
        <v>1910</v>
      </c>
      <c r="B1605" s="62">
        <v>1000000</v>
      </c>
      <c r="C1605" s="55">
        <v>3.7789999999999999</v>
      </c>
      <c r="D1605" s="56">
        <v>50557</v>
      </c>
      <c r="E1605" s="57">
        <v>50557</v>
      </c>
      <c r="F1605" s="65">
        <v>1000000</v>
      </c>
    </row>
    <row r="1606" spans="1:6" s="16" customFormat="1" ht="11.25" customHeight="1" x14ac:dyDescent="0.2">
      <c r="A1606" s="46" t="s">
        <v>899</v>
      </c>
      <c r="B1606" s="62">
        <v>1100000</v>
      </c>
      <c r="C1606" s="55">
        <v>5</v>
      </c>
      <c r="D1606" s="56">
        <v>49980</v>
      </c>
      <c r="E1606" s="57">
        <v>49980</v>
      </c>
      <c r="F1606" s="65">
        <v>1173119.6679</v>
      </c>
    </row>
    <row r="1607" spans="1:6" s="16" customFormat="1" ht="11.25" customHeight="1" x14ac:dyDescent="0.2">
      <c r="A1607" s="46" t="s">
        <v>899</v>
      </c>
      <c r="B1607" s="62">
        <v>3000000</v>
      </c>
      <c r="C1607" s="55">
        <v>3.1829999999999998</v>
      </c>
      <c r="D1607" s="56">
        <v>51044</v>
      </c>
      <c r="E1607" s="57">
        <v>51044</v>
      </c>
      <c r="F1607" s="65">
        <v>3000000</v>
      </c>
    </row>
    <row r="1608" spans="1:6" s="16" customFormat="1" ht="11.25" customHeight="1" x14ac:dyDescent="0.2">
      <c r="A1608" s="46" t="s">
        <v>2800</v>
      </c>
      <c r="B1608" s="62">
        <v>655000</v>
      </c>
      <c r="C1608" s="55">
        <v>4</v>
      </c>
      <c r="D1608" s="56">
        <v>50192</v>
      </c>
      <c r="E1608" s="57">
        <v>50192</v>
      </c>
      <c r="F1608" s="65">
        <v>667505.13020000001</v>
      </c>
    </row>
    <row r="1609" spans="1:6" s="16" customFormat="1" ht="11.25" customHeight="1" x14ac:dyDescent="0.2">
      <c r="A1609" s="46" t="s">
        <v>900</v>
      </c>
      <c r="B1609" s="62">
        <v>5000000</v>
      </c>
      <c r="C1609" s="55">
        <v>4</v>
      </c>
      <c r="D1609" s="56">
        <v>49218</v>
      </c>
      <c r="E1609" s="57">
        <v>49218</v>
      </c>
      <c r="F1609" s="65">
        <v>4978609.1931999996</v>
      </c>
    </row>
    <row r="1610" spans="1:6" s="16" customFormat="1" ht="11.25" customHeight="1" x14ac:dyDescent="0.2">
      <c r="A1610" s="46" t="s">
        <v>901</v>
      </c>
      <c r="B1610" s="62">
        <v>5485000</v>
      </c>
      <c r="C1610" s="55">
        <v>3</v>
      </c>
      <c r="D1610" s="56">
        <v>48853</v>
      </c>
      <c r="E1610" s="57">
        <v>48853</v>
      </c>
      <c r="F1610" s="65">
        <v>5486323.4534999998</v>
      </c>
    </row>
    <row r="1611" spans="1:6" s="16" customFormat="1" ht="11.25" customHeight="1" x14ac:dyDescent="0.2">
      <c r="A1611" s="46" t="s">
        <v>902</v>
      </c>
      <c r="B1611" s="62">
        <v>1000000</v>
      </c>
      <c r="C1611" s="55">
        <v>3.5</v>
      </c>
      <c r="D1611" s="56">
        <v>50375</v>
      </c>
      <c r="E1611" s="57">
        <v>50375</v>
      </c>
      <c r="F1611" s="65">
        <v>994615.41709999996</v>
      </c>
    </row>
    <row r="1612" spans="1:6" s="16" customFormat="1" ht="11.25" customHeight="1" x14ac:dyDescent="0.2">
      <c r="A1612" s="46" t="s">
        <v>2135</v>
      </c>
      <c r="B1612" s="62">
        <v>2150000</v>
      </c>
      <c r="C1612" s="55">
        <v>3</v>
      </c>
      <c r="D1612" s="56">
        <v>51227</v>
      </c>
      <c r="E1612" s="57">
        <v>51227</v>
      </c>
      <c r="F1612" s="65">
        <v>2207354.6124</v>
      </c>
    </row>
    <row r="1613" spans="1:6" s="16" customFormat="1" ht="11.25" customHeight="1" x14ac:dyDescent="0.2">
      <c r="A1613" s="46" t="s">
        <v>2801</v>
      </c>
      <c r="B1613" s="62">
        <v>2215000</v>
      </c>
      <c r="C1613" s="55">
        <v>5.25</v>
      </c>
      <c r="D1613" s="56">
        <v>52201</v>
      </c>
      <c r="E1613" s="57">
        <v>52201</v>
      </c>
      <c r="F1613" s="65">
        <v>2372251.5869999998</v>
      </c>
    </row>
    <row r="1614" spans="1:6" s="16" customFormat="1" ht="11.25" customHeight="1" x14ac:dyDescent="0.2">
      <c r="A1614" s="46" t="s">
        <v>903</v>
      </c>
      <c r="B1614" s="62">
        <v>1535000</v>
      </c>
      <c r="C1614" s="55">
        <v>3.5</v>
      </c>
      <c r="D1614" s="56">
        <v>47727</v>
      </c>
      <c r="E1614" s="57">
        <v>47727</v>
      </c>
      <c r="F1614" s="65">
        <v>1528916.2444</v>
      </c>
    </row>
    <row r="1615" spans="1:6" s="16" customFormat="1" ht="11.25" customHeight="1" x14ac:dyDescent="0.2">
      <c r="A1615" s="46" t="s">
        <v>904</v>
      </c>
      <c r="B1615" s="62">
        <v>2000000</v>
      </c>
      <c r="C1615" s="55">
        <v>5</v>
      </c>
      <c r="D1615" s="56">
        <v>46905</v>
      </c>
      <c r="E1615" s="57">
        <v>46905</v>
      </c>
      <c r="F1615" s="65">
        <v>2005047.2098000001</v>
      </c>
    </row>
    <row r="1616" spans="1:6" s="16" customFormat="1" ht="11.25" customHeight="1" x14ac:dyDescent="0.2">
      <c r="A1616" s="46" t="s">
        <v>2136</v>
      </c>
      <c r="B1616" s="62">
        <v>450000</v>
      </c>
      <c r="C1616" s="55">
        <v>5</v>
      </c>
      <c r="D1616" s="56">
        <v>51075</v>
      </c>
      <c r="E1616" s="57">
        <v>51075</v>
      </c>
      <c r="F1616" s="65">
        <v>529833.05669999996</v>
      </c>
    </row>
    <row r="1617" spans="1:6" s="16" customFormat="1" ht="11.25" customHeight="1" x14ac:dyDescent="0.2">
      <c r="A1617" s="46" t="s">
        <v>2136</v>
      </c>
      <c r="B1617" s="62">
        <v>500000</v>
      </c>
      <c r="C1617" s="55">
        <v>5</v>
      </c>
      <c r="D1617" s="56">
        <v>51441</v>
      </c>
      <c r="E1617" s="57">
        <v>51441</v>
      </c>
      <c r="F1617" s="65">
        <v>587361.69579999999</v>
      </c>
    </row>
    <row r="1618" spans="1:6" s="16" customFormat="1" ht="11.25" customHeight="1" x14ac:dyDescent="0.2">
      <c r="A1618" s="46" t="s">
        <v>905</v>
      </c>
      <c r="B1618" s="62">
        <v>500000</v>
      </c>
      <c r="C1618" s="55">
        <v>5</v>
      </c>
      <c r="D1618" s="56">
        <v>50375</v>
      </c>
      <c r="E1618" s="57">
        <v>50375</v>
      </c>
      <c r="F1618" s="65">
        <v>516209.77789999999</v>
      </c>
    </row>
    <row r="1619" spans="1:6" s="16" customFormat="1" ht="11.25" customHeight="1" x14ac:dyDescent="0.2">
      <c r="A1619" s="46" t="s">
        <v>906</v>
      </c>
      <c r="B1619" s="62">
        <v>2000000</v>
      </c>
      <c r="C1619" s="55">
        <v>3</v>
      </c>
      <c r="D1619" s="56">
        <v>46661</v>
      </c>
      <c r="E1619" s="57">
        <v>46661</v>
      </c>
      <c r="F1619" s="65">
        <v>2000000</v>
      </c>
    </row>
    <row r="1620" spans="1:6" s="16" customFormat="1" ht="11.25" customHeight="1" x14ac:dyDescent="0.2">
      <c r="A1620" s="46" t="s">
        <v>3133</v>
      </c>
      <c r="B1620" s="62">
        <v>1305000</v>
      </c>
      <c r="C1620" s="55">
        <v>5</v>
      </c>
      <c r="D1620" s="56">
        <v>52566</v>
      </c>
      <c r="E1620" s="57">
        <v>52566</v>
      </c>
      <c r="F1620" s="65">
        <v>1360565.7205000001</v>
      </c>
    </row>
    <row r="1621" spans="1:6" s="16" customFormat="1" ht="11.25" customHeight="1" x14ac:dyDescent="0.2">
      <c r="A1621" s="46" t="s">
        <v>3133</v>
      </c>
      <c r="B1621" s="62">
        <v>1140000</v>
      </c>
      <c r="C1621" s="55">
        <v>6.0019999999999998</v>
      </c>
      <c r="D1621" s="56">
        <v>52566</v>
      </c>
      <c r="E1621" s="57">
        <v>52566</v>
      </c>
      <c r="F1621" s="65">
        <v>1140000</v>
      </c>
    </row>
    <row r="1622" spans="1:6" s="16" customFormat="1" ht="11.25" customHeight="1" x14ac:dyDescent="0.2">
      <c r="A1622" s="46" t="s">
        <v>907</v>
      </c>
      <c r="B1622" s="62">
        <v>5050000</v>
      </c>
      <c r="C1622" s="55">
        <v>3</v>
      </c>
      <c r="D1622" s="56">
        <v>49279</v>
      </c>
      <c r="E1622" s="57">
        <v>49279</v>
      </c>
      <c r="F1622" s="65">
        <v>5049949.5937000001</v>
      </c>
    </row>
    <row r="1623" spans="1:6" s="16" customFormat="1" ht="11.25" customHeight="1" x14ac:dyDescent="0.2">
      <c r="A1623" s="46" t="s">
        <v>908</v>
      </c>
      <c r="B1623" s="62">
        <v>1100000</v>
      </c>
      <c r="C1623" s="55">
        <v>5</v>
      </c>
      <c r="D1623" s="56">
        <v>49644</v>
      </c>
      <c r="E1623" s="57">
        <v>49644</v>
      </c>
      <c r="F1623" s="65">
        <v>1156798.3218</v>
      </c>
    </row>
    <row r="1624" spans="1:6" s="16" customFormat="1" ht="11.25" customHeight="1" x14ac:dyDescent="0.2">
      <c r="A1624" s="46" t="s">
        <v>909</v>
      </c>
      <c r="B1624" s="62">
        <v>1795000</v>
      </c>
      <c r="C1624" s="55">
        <v>4</v>
      </c>
      <c r="D1624" s="56">
        <v>45809</v>
      </c>
      <c r="E1624" s="57">
        <v>45809</v>
      </c>
      <c r="F1624" s="65">
        <v>1812929.0116000001</v>
      </c>
    </row>
    <row r="1625" spans="1:6" s="16" customFormat="1" ht="11.25" customHeight="1" x14ac:dyDescent="0.2">
      <c r="A1625" s="46" t="s">
        <v>1508</v>
      </c>
      <c r="B1625" s="62">
        <v>1500000</v>
      </c>
      <c r="C1625" s="55">
        <v>3.5939999999999999</v>
      </c>
      <c r="D1625" s="56">
        <v>51836</v>
      </c>
      <c r="E1625" s="57">
        <v>51836</v>
      </c>
      <c r="F1625" s="65">
        <v>1500000</v>
      </c>
    </row>
    <row r="1626" spans="1:6" s="16" customFormat="1" ht="11.25" customHeight="1" x14ac:dyDescent="0.2">
      <c r="A1626" s="46" t="s">
        <v>910</v>
      </c>
      <c r="B1626" s="62">
        <v>1500000</v>
      </c>
      <c r="C1626" s="55">
        <v>4</v>
      </c>
      <c r="D1626" s="56">
        <v>49628</v>
      </c>
      <c r="E1626" s="57">
        <v>49628</v>
      </c>
      <c r="F1626" s="65">
        <v>1525328.9484999999</v>
      </c>
    </row>
    <row r="1627" spans="1:6" s="16" customFormat="1" ht="11.25" customHeight="1" x14ac:dyDescent="0.2">
      <c r="A1627" s="46" t="s">
        <v>2890</v>
      </c>
      <c r="B1627" s="62">
        <v>500000</v>
      </c>
      <c r="C1627" s="55">
        <v>5.5</v>
      </c>
      <c r="D1627" s="56">
        <v>52047</v>
      </c>
      <c r="E1627" s="57">
        <v>52047</v>
      </c>
      <c r="F1627" s="65">
        <v>533212.02110000001</v>
      </c>
    </row>
    <row r="1628" spans="1:6" s="16" customFormat="1" ht="11.25" customHeight="1" x14ac:dyDescent="0.2">
      <c r="A1628" s="46" t="s">
        <v>911</v>
      </c>
      <c r="B1628" s="62">
        <v>840000</v>
      </c>
      <c r="C1628" s="55">
        <v>4</v>
      </c>
      <c r="D1628" s="56">
        <v>47314</v>
      </c>
      <c r="E1628" s="57">
        <v>47314</v>
      </c>
      <c r="F1628" s="65">
        <v>838786.48199999996</v>
      </c>
    </row>
    <row r="1629" spans="1:6" s="16" customFormat="1" ht="11.25" customHeight="1" x14ac:dyDescent="0.2">
      <c r="A1629" s="46" t="s">
        <v>911</v>
      </c>
      <c r="B1629" s="62">
        <v>4885000</v>
      </c>
      <c r="C1629" s="55">
        <v>4.0999999999999996</v>
      </c>
      <c r="D1629" s="56">
        <v>48745</v>
      </c>
      <c r="E1629" s="57">
        <v>48745</v>
      </c>
      <c r="F1629" s="65">
        <v>4885000</v>
      </c>
    </row>
    <row r="1630" spans="1:6" s="16" customFormat="1" ht="11.25" customHeight="1" x14ac:dyDescent="0.2">
      <c r="A1630" s="46" t="s">
        <v>912</v>
      </c>
      <c r="B1630" s="62">
        <v>5000000</v>
      </c>
      <c r="C1630" s="55">
        <v>4</v>
      </c>
      <c r="D1630" s="56">
        <v>48914</v>
      </c>
      <c r="E1630" s="57">
        <v>48914</v>
      </c>
      <c r="F1630" s="65">
        <v>4979971.4910000004</v>
      </c>
    </row>
    <row r="1631" spans="1:6" s="16" customFormat="1" ht="11.25" customHeight="1" x14ac:dyDescent="0.2">
      <c r="A1631" s="46" t="s">
        <v>912</v>
      </c>
      <c r="B1631" s="62">
        <v>1700000</v>
      </c>
      <c r="C1631" s="55">
        <v>4.25</v>
      </c>
      <c r="D1631" s="56">
        <v>52932</v>
      </c>
      <c r="E1631" s="57">
        <v>52932</v>
      </c>
      <c r="F1631" s="65">
        <v>1654169.7598999999</v>
      </c>
    </row>
    <row r="1632" spans="1:6" s="16" customFormat="1" ht="11.25" customHeight="1" x14ac:dyDescent="0.2">
      <c r="A1632" s="46" t="s">
        <v>913</v>
      </c>
      <c r="B1632" s="62">
        <v>5100000</v>
      </c>
      <c r="C1632" s="55">
        <v>3.25</v>
      </c>
      <c r="D1632" s="56">
        <v>50222</v>
      </c>
      <c r="E1632" s="57">
        <v>50222</v>
      </c>
      <c r="F1632" s="65">
        <v>5072821.9201999996</v>
      </c>
    </row>
    <row r="1633" spans="1:6" s="16" customFormat="1" ht="11.25" customHeight="1" x14ac:dyDescent="0.2">
      <c r="A1633" s="46" t="s">
        <v>914</v>
      </c>
      <c r="B1633" s="62">
        <v>1000000</v>
      </c>
      <c r="C1633" s="55">
        <v>5</v>
      </c>
      <c r="D1633" s="56">
        <v>50161</v>
      </c>
      <c r="E1633" s="57">
        <v>50161</v>
      </c>
      <c r="F1633" s="65">
        <v>1047667.9553</v>
      </c>
    </row>
    <row r="1634" spans="1:6" s="16" customFormat="1" ht="11.25" customHeight="1" x14ac:dyDescent="0.2">
      <c r="A1634" s="46" t="s">
        <v>915</v>
      </c>
      <c r="B1634" s="62">
        <v>1000000</v>
      </c>
      <c r="C1634" s="55">
        <v>5</v>
      </c>
      <c r="D1634" s="56">
        <v>49157</v>
      </c>
      <c r="E1634" s="57">
        <v>49157</v>
      </c>
      <c r="F1634" s="65">
        <v>1062026.5952000001</v>
      </c>
    </row>
    <row r="1635" spans="1:6" s="16" customFormat="1" ht="11.25" customHeight="1" x14ac:dyDescent="0.2">
      <c r="A1635" s="46" t="s">
        <v>916</v>
      </c>
      <c r="B1635" s="62">
        <v>1965000</v>
      </c>
      <c r="C1635" s="55">
        <v>3.5</v>
      </c>
      <c r="D1635" s="56">
        <v>49430</v>
      </c>
      <c r="E1635" s="57">
        <v>49430</v>
      </c>
      <c r="F1635" s="65">
        <v>1938323.5445000001</v>
      </c>
    </row>
    <row r="1636" spans="1:6" s="16" customFormat="1" ht="11.25" customHeight="1" x14ac:dyDescent="0.2">
      <c r="A1636" s="46" t="s">
        <v>2529</v>
      </c>
      <c r="B1636" s="62">
        <v>500000</v>
      </c>
      <c r="C1636" s="55">
        <v>3.1720000000000002</v>
      </c>
      <c r="D1636" s="56">
        <v>51745</v>
      </c>
      <c r="E1636" s="57">
        <v>51745</v>
      </c>
      <c r="F1636" s="65">
        <v>500000</v>
      </c>
    </row>
    <row r="1637" spans="1:6" s="16" customFormat="1" ht="11.25" customHeight="1" x14ac:dyDescent="0.2">
      <c r="A1637" s="46" t="s">
        <v>2529</v>
      </c>
      <c r="B1637" s="62">
        <v>1000000</v>
      </c>
      <c r="C1637" s="55">
        <v>5.59</v>
      </c>
      <c r="D1637" s="56">
        <v>51745</v>
      </c>
      <c r="E1637" s="57">
        <v>51745</v>
      </c>
      <c r="F1637" s="65">
        <v>1000000</v>
      </c>
    </row>
    <row r="1638" spans="1:6" s="16" customFormat="1" ht="11.25" customHeight="1" x14ac:dyDescent="0.2">
      <c r="A1638" s="46" t="s">
        <v>917</v>
      </c>
      <c r="B1638" s="62">
        <v>2795000</v>
      </c>
      <c r="C1638" s="55">
        <v>4</v>
      </c>
      <c r="D1638" s="56">
        <v>48853</v>
      </c>
      <c r="E1638" s="57">
        <v>48853</v>
      </c>
      <c r="F1638" s="65">
        <v>2850999.6989000002</v>
      </c>
    </row>
    <row r="1639" spans="1:6" s="16" customFormat="1" ht="11.25" customHeight="1" x14ac:dyDescent="0.2">
      <c r="A1639" s="46" t="s">
        <v>917</v>
      </c>
      <c r="B1639" s="62">
        <v>1000000</v>
      </c>
      <c r="C1639" s="55">
        <v>4.1890000000000001</v>
      </c>
      <c r="D1639" s="56">
        <v>47392</v>
      </c>
      <c r="E1639" s="57">
        <v>47392</v>
      </c>
      <c r="F1639" s="65">
        <v>1000000</v>
      </c>
    </row>
    <row r="1640" spans="1:6" s="16" customFormat="1" ht="11.25" customHeight="1" x14ac:dyDescent="0.2">
      <c r="A1640" s="46" t="s">
        <v>917</v>
      </c>
      <c r="B1640" s="62">
        <v>1000000</v>
      </c>
      <c r="C1640" s="55">
        <v>4.0990000000000002</v>
      </c>
      <c r="D1640" s="56">
        <v>47392</v>
      </c>
      <c r="E1640" s="57">
        <v>47392</v>
      </c>
      <c r="F1640" s="65">
        <v>1000000</v>
      </c>
    </row>
    <row r="1641" spans="1:6" s="16" customFormat="1" ht="11.25" customHeight="1" x14ac:dyDescent="0.2">
      <c r="A1641" s="46" t="s">
        <v>917</v>
      </c>
      <c r="B1641" s="62">
        <v>1000000</v>
      </c>
      <c r="C1641" s="55">
        <v>4.0490000000000004</v>
      </c>
      <c r="D1641" s="56">
        <v>47392</v>
      </c>
      <c r="E1641" s="57">
        <v>47392</v>
      </c>
      <c r="F1641" s="65">
        <v>1000000</v>
      </c>
    </row>
    <row r="1642" spans="1:6" s="16" customFormat="1" ht="11.25" customHeight="1" x14ac:dyDescent="0.2">
      <c r="A1642" s="46" t="s">
        <v>918</v>
      </c>
      <c r="B1642" s="62">
        <v>1000000</v>
      </c>
      <c r="C1642" s="55">
        <v>5</v>
      </c>
      <c r="D1642" s="56">
        <v>46204</v>
      </c>
      <c r="E1642" s="57">
        <v>46204</v>
      </c>
      <c r="F1642" s="65">
        <v>1004849.0926</v>
      </c>
    </row>
    <row r="1643" spans="1:6" s="16" customFormat="1" ht="11.25" customHeight="1" x14ac:dyDescent="0.2">
      <c r="A1643" s="46" t="s">
        <v>2186</v>
      </c>
      <c r="B1643" s="62">
        <v>1080000</v>
      </c>
      <c r="C1643" s="55">
        <v>3</v>
      </c>
      <c r="D1643" s="56">
        <v>51136</v>
      </c>
      <c r="E1643" s="57">
        <v>51136</v>
      </c>
      <c r="F1643" s="65">
        <v>1117517.8176</v>
      </c>
    </row>
    <row r="1644" spans="1:6" s="16" customFormat="1" ht="11.25" customHeight="1" x14ac:dyDescent="0.2">
      <c r="A1644" s="46" t="s">
        <v>919</v>
      </c>
      <c r="B1644" s="62">
        <v>3645000</v>
      </c>
      <c r="C1644" s="55">
        <v>3</v>
      </c>
      <c r="D1644" s="56">
        <v>48611</v>
      </c>
      <c r="E1644" s="57">
        <v>48611</v>
      </c>
      <c r="F1644" s="65">
        <v>3619988.5093</v>
      </c>
    </row>
    <row r="1645" spans="1:6" s="16" customFormat="1" ht="11.25" customHeight="1" x14ac:dyDescent="0.2">
      <c r="A1645" s="46" t="s">
        <v>2457</v>
      </c>
      <c r="B1645" s="62">
        <v>2350000</v>
      </c>
      <c r="C1645" s="55">
        <v>3.0910000000000002</v>
      </c>
      <c r="D1645" s="56">
        <v>51683</v>
      </c>
      <c r="E1645" s="57">
        <v>51683</v>
      </c>
      <c r="F1645" s="65">
        <v>2350000</v>
      </c>
    </row>
    <row r="1646" spans="1:6" s="16" customFormat="1" ht="11.25" customHeight="1" x14ac:dyDescent="0.2">
      <c r="A1646" s="46" t="s">
        <v>920</v>
      </c>
      <c r="B1646" s="62">
        <v>2120000</v>
      </c>
      <c r="C1646" s="55">
        <v>5</v>
      </c>
      <c r="D1646" s="56">
        <v>47696</v>
      </c>
      <c r="E1646" s="57">
        <v>47696</v>
      </c>
      <c r="F1646" s="65">
        <v>2133439.2200000002</v>
      </c>
    </row>
    <row r="1647" spans="1:6" s="16" customFormat="1" ht="11.25" customHeight="1" x14ac:dyDescent="0.2">
      <c r="A1647" s="46" t="s">
        <v>920</v>
      </c>
      <c r="B1647" s="62">
        <v>1550000</v>
      </c>
      <c r="C1647" s="55">
        <v>3.125</v>
      </c>
      <c r="D1647" s="56">
        <v>47331</v>
      </c>
      <c r="E1647" s="57">
        <v>47331</v>
      </c>
      <c r="F1647" s="65">
        <v>1534558.7620000001</v>
      </c>
    </row>
    <row r="1648" spans="1:6" s="16" customFormat="1" ht="11.25" customHeight="1" x14ac:dyDescent="0.2">
      <c r="A1648" s="46" t="s">
        <v>921</v>
      </c>
      <c r="B1648" s="62">
        <v>1000000</v>
      </c>
      <c r="C1648" s="55">
        <v>5</v>
      </c>
      <c r="D1648" s="56">
        <v>48488</v>
      </c>
      <c r="E1648" s="57">
        <v>48488</v>
      </c>
      <c r="F1648" s="65">
        <v>1000000</v>
      </c>
    </row>
    <row r="1649" spans="1:6" s="16" customFormat="1" ht="11.25" customHeight="1" x14ac:dyDescent="0.2">
      <c r="A1649" s="46" t="s">
        <v>922</v>
      </c>
      <c r="B1649" s="62">
        <v>2500000</v>
      </c>
      <c r="C1649" s="55">
        <v>4</v>
      </c>
      <c r="D1649" s="56">
        <v>46949</v>
      </c>
      <c r="E1649" s="57">
        <v>46949</v>
      </c>
      <c r="F1649" s="65">
        <v>2506102.0934000001</v>
      </c>
    </row>
    <row r="1650" spans="1:6" s="16" customFormat="1" ht="11.25" customHeight="1" x14ac:dyDescent="0.2">
      <c r="A1650" s="46" t="s">
        <v>1911</v>
      </c>
      <c r="B1650" s="62">
        <v>1145000</v>
      </c>
      <c r="C1650" s="55">
        <v>4</v>
      </c>
      <c r="D1650" s="56">
        <v>49553</v>
      </c>
      <c r="E1650" s="57">
        <v>49553</v>
      </c>
      <c r="F1650" s="65">
        <v>1212681.0216999999</v>
      </c>
    </row>
    <row r="1651" spans="1:6" s="16" customFormat="1" ht="11.25" customHeight="1" x14ac:dyDescent="0.2">
      <c r="A1651" s="46" t="s">
        <v>923</v>
      </c>
      <c r="B1651" s="62">
        <v>2500000</v>
      </c>
      <c r="C1651" s="55">
        <v>4</v>
      </c>
      <c r="D1651" s="56">
        <v>49383</v>
      </c>
      <c r="E1651" s="57">
        <v>49383</v>
      </c>
      <c r="F1651" s="65">
        <v>2565230.4783000001</v>
      </c>
    </row>
    <row r="1652" spans="1:6" s="16" customFormat="1" ht="11.25" customHeight="1" x14ac:dyDescent="0.2">
      <c r="A1652" s="46" t="s">
        <v>923</v>
      </c>
      <c r="B1652" s="62">
        <v>5000000</v>
      </c>
      <c r="C1652" s="55">
        <v>5</v>
      </c>
      <c r="D1652" s="56">
        <v>50253</v>
      </c>
      <c r="E1652" s="57">
        <v>50253</v>
      </c>
      <c r="F1652" s="65">
        <v>5303574.2882000003</v>
      </c>
    </row>
    <row r="1653" spans="1:6" s="16" customFormat="1" ht="11.25" customHeight="1" x14ac:dyDescent="0.2">
      <c r="A1653" s="46" t="s">
        <v>923</v>
      </c>
      <c r="B1653" s="62">
        <v>1500000</v>
      </c>
      <c r="C1653" s="55">
        <v>5.25</v>
      </c>
      <c r="D1653" s="56">
        <v>52079</v>
      </c>
      <c r="E1653" s="57">
        <v>52079</v>
      </c>
      <c r="F1653" s="65">
        <v>1569882.6078000001</v>
      </c>
    </row>
    <row r="1654" spans="1:6" s="16" customFormat="1" ht="11.25" customHeight="1" x14ac:dyDescent="0.2">
      <c r="A1654" s="46" t="s">
        <v>1493</v>
      </c>
      <c r="B1654" s="62">
        <v>440000</v>
      </c>
      <c r="C1654" s="55">
        <v>4.1989999999999998</v>
      </c>
      <c r="D1654" s="56">
        <v>48914</v>
      </c>
      <c r="E1654" s="57">
        <v>48914</v>
      </c>
      <c r="F1654" s="65">
        <v>440000</v>
      </c>
    </row>
    <row r="1655" spans="1:6" s="16" customFormat="1" ht="11.25" customHeight="1" x14ac:dyDescent="0.2">
      <c r="A1655" s="46" t="s">
        <v>1617</v>
      </c>
      <c r="B1655" s="62">
        <v>1475000</v>
      </c>
      <c r="C1655" s="55">
        <v>3.915</v>
      </c>
      <c r="D1655" s="56">
        <v>49126</v>
      </c>
      <c r="E1655" s="57">
        <v>49126</v>
      </c>
      <c r="F1655" s="65">
        <v>1475000</v>
      </c>
    </row>
    <row r="1656" spans="1:6" s="16" customFormat="1" ht="11.25" customHeight="1" x14ac:dyDescent="0.2">
      <c r="A1656" s="46" t="s">
        <v>1617</v>
      </c>
      <c r="B1656" s="62">
        <v>440000</v>
      </c>
      <c r="C1656" s="55">
        <v>4</v>
      </c>
      <c r="D1656" s="56">
        <v>51318</v>
      </c>
      <c r="E1656" s="57">
        <v>51318</v>
      </c>
      <c r="F1656" s="65">
        <v>462084.29550000001</v>
      </c>
    </row>
    <row r="1657" spans="1:6" s="16" customFormat="1" ht="11.25" customHeight="1" x14ac:dyDescent="0.2">
      <c r="A1657" s="46" t="s">
        <v>1617</v>
      </c>
      <c r="B1657" s="62">
        <v>600000</v>
      </c>
      <c r="C1657" s="55">
        <v>4</v>
      </c>
      <c r="D1657" s="56">
        <v>50222</v>
      </c>
      <c r="E1657" s="57">
        <v>50222</v>
      </c>
      <c r="F1657" s="65">
        <v>634281.80090000003</v>
      </c>
    </row>
    <row r="1658" spans="1:6" s="16" customFormat="1" ht="11.25" customHeight="1" x14ac:dyDescent="0.2">
      <c r="A1658" s="46" t="s">
        <v>1617</v>
      </c>
      <c r="B1658" s="62">
        <v>5000000</v>
      </c>
      <c r="C1658" s="55">
        <v>4</v>
      </c>
      <c r="D1658" s="56">
        <v>51318</v>
      </c>
      <c r="E1658" s="57">
        <v>51318</v>
      </c>
      <c r="F1658" s="65">
        <v>5481455.0614</v>
      </c>
    </row>
    <row r="1659" spans="1:6" s="16" customFormat="1" ht="11.25" customHeight="1" x14ac:dyDescent="0.2">
      <c r="A1659" s="46" t="s">
        <v>1617</v>
      </c>
      <c r="B1659" s="62">
        <v>4000000</v>
      </c>
      <c r="C1659" s="55">
        <v>5.25</v>
      </c>
      <c r="D1659" s="56">
        <v>52413</v>
      </c>
      <c r="E1659" s="57">
        <v>52413</v>
      </c>
      <c r="F1659" s="65">
        <v>4215112.8553999998</v>
      </c>
    </row>
    <row r="1660" spans="1:6" s="16" customFormat="1" ht="11.25" customHeight="1" x14ac:dyDescent="0.2">
      <c r="A1660" s="46" t="s">
        <v>924</v>
      </c>
      <c r="B1660" s="62">
        <v>1610000</v>
      </c>
      <c r="C1660" s="55">
        <v>4</v>
      </c>
      <c r="D1660" s="56">
        <v>48396</v>
      </c>
      <c r="E1660" s="57">
        <v>48396</v>
      </c>
      <c r="F1660" s="65">
        <v>1651092.298</v>
      </c>
    </row>
    <row r="1661" spans="1:6" s="16" customFormat="1" ht="11.25" customHeight="1" x14ac:dyDescent="0.2">
      <c r="A1661" s="46" t="s">
        <v>1580</v>
      </c>
      <c r="B1661" s="62">
        <v>1130000</v>
      </c>
      <c r="C1661" s="55">
        <v>4.3550000000000004</v>
      </c>
      <c r="D1661" s="56">
        <v>47969</v>
      </c>
      <c r="E1661" s="57">
        <v>47969</v>
      </c>
      <c r="F1661" s="65">
        <v>1147083.1435</v>
      </c>
    </row>
    <row r="1662" spans="1:6" s="16" customFormat="1" ht="11.25" customHeight="1" x14ac:dyDescent="0.2">
      <c r="A1662" s="46" t="s">
        <v>925</v>
      </c>
      <c r="B1662" s="62">
        <v>1000000</v>
      </c>
      <c r="C1662" s="55">
        <v>4</v>
      </c>
      <c r="D1662" s="56">
        <v>49188</v>
      </c>
      <c r="E1662" s="57">
        <v>49188</v>
      </c>
      <c r="F1662" s="65">
        <v>1029023.5225</v>
      </c>
    </row>
    <row r="1663" spans="1:6" s="16" customFormat="1" ht="11.25" customHeight="1" x14ac:dyDescent="0.2">
      <c r="A1663" s="46" t="s">
        <v>925</v>
      </c>
      <c r="B1663" s="62">
        <v>1500000</v>
      </c>
      <c r="C1663" s="55">
        <v>4</v>
      </c>
      <c r="D1663" s="56">
        <v>49919</v>
      </c>
      <c r="E1663" s="57">
        <v>49919</v>
      </c>
      <c r="F1663" s="65">
        <v>1511701.4674</v>
      </c>
    </row>
    <row r="1664" spans="1:6" s="16" customFormat="1" ht="11.25" customHeight="1" x14ac:dyDescent="0.2">
      <c r="A1664" s="46" t="s">
        <v>926</v>
      </c>
      <c r="B1664" s="62">
        <v>1500000</v>
      </c>
      <c r="C1664" s="55">
        <v>5</v>
      </c>
      <c r="D1664" s="56">
        <v>47832</v>
      </c>
      <c r="E1664" s="57">
        <v>47832</v>
      </c>
      <c r="F1664" s="65">
        <v>1616300.0338999999</v>
      </c>
    </row>
    <row r="1665" spans="1:6" s="16" customFormat="1" ht="11.25" customHeight="1" x14ac:dyDescent="0.2">
      <c r="A1665" s="46" t="s">
        <v>927</v>
      </c>
      <c r="B1665" s="62">
        <v>1410000</v>
      </c>
      <c r="C1665" s="55">
        <v>5</v>
      </c>
      <c r="D1665" s="56">
        <v>46997</v>
      </c>
      <c r="E1665" s="57">
        <v>46997</v>
      </c>
      <c r="F1665" s="65">
        <v>1440901.6736000001</v>
      </c>
    </row>
    <row r="1666" spans="1:6" s="16" customFormat="1" ht="11.25" customHeight="1" x14ac:dyDescent="0.2">
      <c r="A1666" s="46" t="s">
        <v>928</v>
      </c>
      <c r="B1666" s="62">
        <v>2890000</v>
      </c>
      <c r="C1666" s="55">
        <v>3.125</v>
      </c>
      <c r="D1666" s="56">
        <v>49949</v>
      </c>
      <c r="E1666" s="57">
        <v>49949</v>
      </c>
      <c r="F1666" s="65">
        <v>2853203.1838000002</v>
      </c>
    </row>
    <row r="1667" spans="1:6" s="16" customFormat="1" ht="11.25" customHeight="1" x14ac:dyDescent="0.2">
      <c r="A1667" s="46" t="s">
        <v>1746</v>
      </c>
      <c r="B1667" s="62">
        <v>3820000</v>
      </c>
      <c r="C1667" s="55">
        <v>3.2890000000000001</v>
      </c>
      <c r="D1667" s="56">
        <v>49279</v>
      </c>
      <c r="E1667" s="57">
        <v>49279</v>
      </c>
      <c r="F1667" s="65">
        <v>3820000</v>
      </c>
    </row>
    <row r="1668" spans="1:6" s="16" customFormat="1" ht="11.25" customHeight="1" x14ac:dyDescent="0.2">
      <c r="A1668" s="46" t="s">
        <v>2258</v>
      </c>
      <c r="B1668" s="62">
        <v>2000000</v>
      </c>
      <c r="C1668" s="55">
        <v>4.5570000000000004</v>
      </c>
      <c r="D1668" s="56">
        <v>51575</v>
      </c>
      <c r="E1668" s="57">
        <v>51575</v>
      </c>
      <c r="F1668" s="65">
        <v>2000000</v>
      </c>
    </row>
    <row r="1669" spans="1:6" s="16" customFormat="1" ht="11.25" customHeight="1" x14ac:dyDescent="0.2">
      <c r="A1669" s="46" t="s">
        <v>2731</v>
      </c>
      <c r="B1669" s="62">
        <v>2870000</v>
      </c>
      <c r="C1669" s="55">
        <v>5</v>
      </c>
      <c r="D1669" s="56">
        <v>50145</v>
      </c>
      <c r="E1669" s="57">
        <v>50145</v>
      </c>
      <c r="F1669" s="65">
        <v>3033577.2417000001</v>
      </c>
    </row>
    <row r="1670" spans="1:6" s="16" customFormat="1" ht="11.25" customHeight="1" x14ac:dyDescent="0.2">
      <c r="A1670" s="46" t="s">
        <v>929</v>
      </c>
      <c r="B1670" s="62">
        <v>1040000</v>
      </c>
      <c r="C1670" s="55">
        <v>3.125</v>
      </c>
      <c r="D1670" s="56">
        <v>49614</v>
      </c>
      <c r="E1670" s="57">
        <v>49614</v>
      </c>
      <c r="F1670" s="65">
        <v>1022170.2276</v>
      </c>
    </row>
    <row r="1671" spans="1:6" s="16" customFormat="1" ht="11.25" customHeight="1" x14ac:dyDescent="0.2">
      <c r="A1671" s="46" t="s">
        <v>929</v>
      </c>
      <c r="B1671" s="62">
        <v>1005000</v>
      </c>
      <c r="C1671" s="55">
        <v>3.125</v>
      </c>
      <c r="D1671" s="56">
        <v>49249</v>
      </c>
      <c r="E1671" s="57">
        <v>49249</v>
      </c>
      <c r="F1671" s="65">
        <v>992536.93019999994</v>
      </c>
    </row>
    <row r="1672" spans="1:6" s="16" customFormat="1" ht="11.25" customHeight="1" x14ac:dyDescent="0.2">
      <c r="A1672" s="46" t="s">
        <v>1581</v>
      </c>
      <c r="B1672" s="62">
        <v>1470000</v>
      </c>
      <c r="C1672" s="55">
        <v>4</v>
      </c>
      <c r="D1672" s="56">
        <v>49553</v>
      </c>
      <c r="E1672" s="57">
        <v>49553</v>
      </c>
      <c r="F1672" s="65">
        <v>1495360.1402</v>
      </c>
    </row>
    <row r="1673" spans="1:6" s="16" customFormat="1" ht="11.25" customHeight="1" x14ac:dyDescent="0.2">
      <c r="A1673" s="46" t="s">
        <v>1535</v>
      </c>
      <c r="B1673" s="62">
        <v>1550000</v>
      </c>
      <c r="C1673" s="55">
        <v>4</v>
      </c>
      <c r="D1673" s="56">
        <v>46357</v>
      </c>
      <c r="E1673" s="57">
        <v>46357</v>
      </c>
      <c r="F1673" s="65">
        <v>1553105.9112</v>
      </c>
    </row>
    <row r="1674" spans="1:6" s="16" customFormat="1" ht="11.25" customHeight="1" x14ac:dyDescent="0.2">
      <c r="A1674" s="46" t="s">
        <v>931</v>
      </c>
      <c r="B1674" s="62">
        <v>5000000</v>
      </c>
      <c r="C1674" s="55">
        <v>5</v>
      </c>
      <c r="D1674" s="56">
        <v>47058</v>
      </c>
      <c r="E1674" s="57">
        <v>47058</v>
      </c>
      <c r="F1674" s="65">
        <v>5357798.2384000001</v>
      </c>
    </row>
    <row r="1675" spans="1:6" s="16" customFormat="1" ht="11.25" customHeight="1" x14ac:dyDescent="0.2">
      <c r="A1675" s="46" t="s">
        <v>931</v>
      </c>
      <c r="B1675" s="62">
        <v>3025000</v>
      </c>
      <c r="C1675" s="55">
        <v>4</v>
      </c>
      <c r="D1675" s="56">
        <v>49614</v>
      </c>
      <c r="E1675" s="57">
        <v>49614</v>
      </c>
      <c r="F1675" s="65">
        <v>3053043.2666000002</v>
      </c>
    </row>
    <row r="1676" spans="1:6" s="16" customFormat="1" ht="11.25" customHeight="1" x14ac:dyDescent="0.2">
      <c r="A1676" s="46" t="s">
        <v>932</v>
      </c>
      <c r="B1676" s="62">
        <v>2560000</v>
      </c>
      <c r="C1676" s="55">
        <v>3.875</v>
      </c>
      <c r="D1676" s="56">
        <v>49857</v>
      </c>
      <c r="E1676" s="57">
        <v>49857</v>
      </c>
      <c r="F1676" s="65">
        <v>2533979.7244000002</v>
      </c>
    </row>
    <row r="1677" spans="1:6" s="16" customFormat="1" ht="11.25" customHeight="1" x14ac:dyDescent="0.2">
      <c r="A1677" s="46" t="s">
        <v>933</v>
      </c>
      <c r="B1677" s="62">
        <v>1295000</v>
      </c>
      <c r="C1677" s="55">
        <v>3.6</v>
      </c>
      <c r="D1677" s="56">
        <v>50175</v>
      </c>
      <c r="E1677" s="57">
        <v>50175</v>
      </c>
      <c r="F1677" s="65">
        <v>1295000</v>
      </c>
    </row>
    <row r="1678" spans="1:6" s="16" customFormat="1" ht="11.25" customHeight="1" x14ac:dyDescent="0.2">
      <c r="A1678" s="46" t="s">
        <v>933</v>
      </c>
      <c r="B1678" s="62">
        <v>1610000</v>
      </c>
      <c r="C1678" s="55">
        <v>4</v>
      </c>
      <c r="D1678" s="56">
        <v>49079</v>
      </c>
      <c r="E1678" s="57">
        <v>49079</v>
      </c>
      <c r="F1678" s="65">
        <v>1639912.1035</v>
      </c>
    </row>
    <row r="1679" spans="1:6" s="16" customFormat="1" ht="11.25" customHeight="1" x14ac:dyDescent="0.2">
      <c r="A1679" s="46" t="s">
        <v>933</v>
      </c>
      <c r="B1679" s="62">
        <v>1325000</v>
      </c>
      <c r="C1679" s="55">
        <v>3</v>
      </c>
      <c r="D1679" s="56">
        <v>51636</v>
      </c>
      <c r="E1679" s="57">
        <v>51636</v>
      </c>
      <c r="F1679" s="65">
        <v>1307529.4698999999</v>
      </c>
    </row>
    <row r="1680" spans="1:6" s="16" customFormat="1" ht="11.25" customHeight="1" x14ac:dyDescent="0.2">
      <c r="A1680" s="46" t="s">
        <v>933</v>
      </c>
      <c r="B1680" s="62">
        <v>1700000</v>
      </c>
      <c r="C1680" s="55">
        <v>3</v>
      </c>
      <c r="D1680" s="56">
        <v>51271</v>
      </c>
      <c r="E1680" s="57">
        <v>51271</v>
      </c>
      <c r="F1680" s="65">
        <v>1682868.1842</v>
      </c>
    </row>
    <row r="1681" spans="1:6" s="16" customFormat="1" ht="11.25" customHeight="1" x14ac:dyDescent="0.2">
      <c r="A1681" s="46" t="s">
        <v>934</v>
      </c>
      <c r="B1681" s="62">
        <v>1360000</v>
      </c>
      <c r="C1681" s="55">
        <v>5</v>
      </c>
      <c r="D1681" s="56">
        <v>45566</v>
      </c>
      <c r="E1681" s="57">
        <v>45566</v>
      </c>
      <c r="F1681" s="65">
        <v>1360000</v>
      </c>
    </row>
    <row r="1682" spans="1:6" s="16" customFormat="1" ht="11.25" customHeight="1" x14ac:dyDescent="0.2">
      <c r="A1682" s="46" t="s">
        <v>935</v>
      </c>
      <c r="B1682" s="62">
        <v>950000</v>
      </c>
      <c r="C1682" s="55">
        <v>4</v>
      </c>
      <c r="D1682" s="56">
        <v>49567</v>
      </c>
      <c r="E1682" s="57">
        <v>49567</v>
      </c>
      <c r="F1682" s="65">
        <v>968416.70559999999</v>
      </c>
    </row>
    <row r="1683" spans="1:6" s="16" customFormat="1" ht="11.25" customHeight="1" x14ac:dyDescent="0.2">
      <c r="A1683" s="46" t="s">
        <v>936</v>
      </c>
      <c r="B1683" s="62">
        <v>2025000</v>
      </c>
      <c r="C1683" s="55">
        <v>5</v>
      </c>
      <c r="D1683" s="56">
        <v>47362</v>
      </c>
      <c r="E1683" s="57">
        <v>47362</v>
      </c>
      <c r="F1683" s="65">
        <v>2065197.8624</v>
      </c>
    </row>
    <row r="1684" spans="1:6" s="16" customFormat="1" ht="11.25" customHeight="1" x14ac:dyDescent="0.2">
      <c r="A1684" s="46" t="s">
        <v>937</v>
      </c>
      <c r="B1684" s="62">
        <v>1000000</v>
      </c>
      <c r="C1684" s="55">
        <v>5</v>
      </c>
      <c r="D1684" s="56">
        <v>46037</v>
      </c>
      <c r="E1684" s="57">
        <v>46037</v>
      </c>
      <c r="F1684" s="65">
        <v>1032427.3078</v>
      </c>
    </row>
    <row r="1685" spans="1:6" s="16" customFormat="1" ht="11.25" customHeight="1" x14ac:dyDescent="0.2">
      <c r="A1685" s="46" t="s">
        <v>1536</v>
      </c>
      <c r="B1685" s="62">
        <v>1305000</v>
      </c>
      <c r="C1685" s="55">
        <v>4.4630000000000001</v>
      </c>
      <c r="D1685" s="56">
        <v>48731</v>
      </c>
      <c r="E1685" s="57">
        <v>48731</v>
      </c>
      <c r="F1685" s="65">
        <v>1305000</v>
      </c>
    </row>
    <row r="1686" spans="1:6" s="16" customFormat="1" ht="11.25" customHeight="1" x14ac:dyDescent="0.2">
      <c r="A1686" s="46" t="s">
        <v>1536</v>
      </c>
      <c r="B1686" s="62">
        <v>1285000</v>
      </c>
      <c r="C1686" s="55">
        <v>4.4130000000000003</v>
      </c>
      <c r="D1686" s="56">
        <v>48366</v>
      </c>
      <c r="E1686" s="57">
        <v>48366</v>
      </c>
      <c r="F1686" s="65">
        <v>1285000</v>
      </c>
    </row>
    <row r="1687" spans="1:6" s="16" customFormat="1" ht="11.25" customHeight="1" x14ac:dyDescent="0.2">
      <c r="A1687" s="46" t="s">
        <v>3262</v>
      </c>
      <c r="B1687" s="62">
        <v>1000000</v>
      </c>
      <c r="C1687" s="55">
        <v>5</v>
      </c>
      <c r="D1687" s="56">
        <v>52916</v>
      </c>
      <c r="E1687" s="57">
        <v>52916</v>
      </c>
      <c r="F1687" s="65">
        <v>1073720.2445</v>
      </c>
    </row>
    <row r="1688" spans="1:6" s="16" customFormat="1" ht="11.25" customHeight="1" x14ac:dyDescent="0.2">
      <c r="A1688" s="46" t="s">
        <v>1697</v>
      </c>
      <c r="B1688" s="62">
        <v>3000000</v>
      </c>
      <c r="C1688" s="55">
        <v>3.8</v>
      </c>
      <c r="D1688" s="56">
        <v>51014</v>
      </c>
      <c r="E1688" s="57">
        <v>51014</v>
      </c>
      <c r="F1688" s="65">
        <v>3000000</v>
      </c>
    </row>
    <row r="1689" spans="1:6" s="16" customFormat="1" ht="11.25" customHeight="1" x14ac:dyDescent="0.2">
      <c r="A1689" s="46" t="s">
        <v>938</v>
      </c>
      <c r="B1689" s="62">
        <v>1000000</v>
      </c>
      <c r="C1689" s="55">
        <v>4</v>
      </c>
      <c r="D1689" s="56">
        <v>47983</v>
      </c>
      <c r="E1689" s="57">
        <v>47983</v>
      </c>
      <c r="F1689" s="65">
        <v>1005125.0897</v>
      </c>
    </row>
    <row r="1690" spans="1:6" s="16" customFormat="1" ht="11.25" customHeight="1" x14ac:dyDescent="0.2">
      <c r="A1690" s="46" t="s">
        <v>1840</v>
      </c>
      <c r="B1690" s="62">
        <v>2000000</v>
      </c>
      <c r="C1690" s="55">
        <v>3.1869999999999998</v>
      </c>
      <c r="D1690" s="56">
        <v>50587</v>
      </c>
      <c r="E1690" s="57">
        <v>50587</v>
      </c>
      <c r="F1690" s="65">
        <v>2000000</v>
      </c>
    </row>
    <row r="1691" spans="1:6" s="16" customFormat="1" ht="11.25" customHeight="1" x14ac:dyDescent="0.2">
      <c r="A1691" s="46" t="s">
        <v>939</v>
      </c>
      <c r="B1691" s="62">
        <v>2720000</v>
      </c>
      <c r="C1691" s="55">
        <v>4</v>
      </c>
      <c r="D1691" s="56">
        <v>48488</v>
      </c>
      <c r="E1691" s="57">
        <v>48488</v>
      </c>
      <c r="F1691" s="65">
        <v>2714094.0093999999</v>
      </c>
    </row>
    <row r="1692" spans="1:6" s="16" customFormat="1" ht="11.25" customHeight="1" x14ac:dyDescent="0.2">
      <c r="A1692" s="46" t="s">
        <v>2530</v>
      </c>
      <c r="B1692" s="62">
        <v>425000</v>
      </c>
      <c r="C1692" s="55">
        <v>3.335</v>
      </c>
      <c r="D1692" s="56">
        <v>51653</v>
      </c>
      <c r="E1692" s="57">
        <v>51653</v>
      </c>
      <c r="F1692" s="65">
        <v>425000</v>
      </c>
    </row>
    <row r="1693" spans="1:6" s="16" customFormat="1" ht="11.25" customHeight="1" x14ac:dyDescent="0.2">
      <c r="A1693" s="46" t="s">
        <v>2530</v>
      </c>
      <c r="B1693" s="62">
        <v>2100000</v>
      </c>
      <c r="C1693" s="55">
        <v>4</v>
      </c>
      <c r="D1693" s="56">
        <v>51653</v>
      </c>
      <c r="E1693" s="57">
        <v>51653</v>
      </c>
      <c r="F1693" s="65">
        <v>2344888.6896000002</v>
      </c>
    </row>
    <row r="1694" spans="1:6" s="16" customFormat="1" ht="11.25" customHeight="1" x14ac:dyDescent="0.2">
      <c r="A1694" s="46" t="s">
        <v>940</v>
      </c>
      <c r="B1694" s="62">
        <v>1000000</v>
      </c>
      <c r="C1694" s="55">
        <v>4</v>
      </c>
      <c r="D1694" s="56">
        <v>48945</v>
      </c>
      <c r="E1694" s="57">
        <v>48945</v>
      </c>
      <c r="F1694" s="65">
        <v>1017415.835</v>
      </c>
    </row>
    <row r="1695" spans="1:6" s="16" customFormat="1" ht="11.25" customHeight="1" x14ac:dyDescent="0.2">
      <c r="A1695" s="46" t="s">
        <v>941</v>
      </c>
      <c r="B1695" s="62">
        <v>2645000</v>
      </c>
      <c r="C1695" s="55">
        <v>4</v>
      </c>
      <c r="D1695" s="56">
        <v>48700</v>
      </c>
      <c r="E1695" s="57">
        <v>48700</v>
      </c>
      <c r="F1695" s="65">
        <v>2668656.5680999998</v>
      </c>
    </row>
    <row r="1696" spans="1:6" s="16" customFormat="1" ht="11.25" customHeight="1" x14ac:dyDescent="0.2">
      <c r="A1696" s="46" t="s">
        <v>941</v>
      </c>
      <c r="B1696" s="62">
        <v>1500000</v>
      </c>
      <c r="C1696" s="55">
        <v>4</v>
      </c>
      <c r="D1696" s="56">
        <v>49065</v>
      </c>
      <c r="E1696" s="57">
        <v>49065</v>
      </c>
      <c r="F1696" s="65">
        <v>1511616.1529000001</v>
      </c>
    </row>
    <row r="1697" spans="1:6" s="16" customFormat="1" ht="11.25" customHeight="1" x14ac:dyDescent="0.2">
      <c r="A1697" s="46" t="s">
        <v>1618</v>
      </c>
      <c r="B1697" s="62">
        <v>650000</v>
      </c>
      <c r="C1697" s="55">
        <v>5</v>
      </c>
      <c r="D1697" s="56">
        <v>51105</v>
      </c>
      <c r="E1697" s="57">
        <v>51105</v>
      </c>
      <c r="F1697" s="65">
        <v>725152.75</v>
      </c>
    </row>
    <row r="1698" spans="1:6" s="16" customFormat="1" ht="11.25" customHeight="1" x14ac:dyDescent="0.2">
      <c r="A1698" s="46" t="s">
        <v>942</v>
      </c>
      <c r="B1698" s="62">
        <v>1545000</v>
      </c>
      <c r="C1698" s="55">
        <v>3.5</v>
      </c>
      <c r="D1698" s="56">
        <v>48775</v>
      </c>
      <c r="E1698" s="57">
        <v>48775</v>
      </c>
      <c r="F1698" s="65">
        <v>1545000</v>
      </c>
    </row>
    <row r="1699" spans="1:6" s="16" customFormat="1" ht="11.25" customHeight="1" x14ac:dyDescent="0.2">
      <c r="A1699" s="46" t="s">
        <v>943</v>
      </c>
      <c r="B1699" s="62">
        <v>725000</v>
      </c>
      <c r="C1699" s="55">
        <v>4</v>
      </c>
      <c r="D1699" s="56">
        <v>48792</v>
      </c>
      <c r="E1699" s="57">
        <v>48792</v>
      </c>
      <c r="F1699" s="65">
        <v>747604.55180000002</v>
      </c>
    </row>
    <row r="1700" spans="1:6" s="16" customFormat="1" ht="11.25" customHeight="1" x14ac:dyDescent="0.2">
      <c r="A1700" s="46" t="s">
        <v>944</v>
      </c>
      <c r="B1700" s="62">
        <v>750000</v>
      </c>
      <c r="C1700" s="55">
        <v>5</v>
      </c>
      <c r="D1700" s="56">
        <v>49096</v>
      </c>
      <c r="E1700" s="57">
        <v>49096</v>
      </c>
      <c r="F1700" s="65">
        <v>774835.78729999997</v>
      </c>
    </row>
    <row r="1701" spans="1:6" s="16" customFormat="1" ht="11.25" customHeight="1" x14ac:dyDescent="0.2">
      <c r="A1701" s="46" t="s">
        <v>945</v>
      </c>
      <c r="B1701" s="62">
        <v>1200000</v>
      </c>
      <c r="C1701" s="55">
        <v>3.25</v>
      </c>
      <c r="D1701" s="56">
        <v>47239</v>
      </c>
      <c r="E1701" s="57">
        <v>47239</v>
      </c>
      <c r="F1701" s="65">
        <v>1188363.1316</v>
      </c>
    </row>
    <row r="1702" spans="1:6" s="16" customFormat="1" ht="11.25" customHeight="1" x14ac:dyDescent="0.2">
      <c r="A1702" s="46" t="s">
        <v>946</v>
      </c>
      <c r="B1702" s="62">
        <v>1285000</v>
      </c>
      <c r="C1702" s="55">
        <v>5</v>
      </c>
      <c r="D1702" s="56">
        <v>48731</v>
      </c>
      <c r="E1702" s="57">
        <v>48731</v>
      </c>
      <c r="F1702" s="65">
        <v>1350913.9432000001</v>
      </c>
    </row>
    <row r="1703" spans="1:6" s="16" customFormat="1" ht="11.25" customHeight="1" x14ac:dyDescent="0.2">
      <c r="A1703" s="46" t="s">
        <v>2732</v>
      </c>
      <c r="B1703" s="62">
        <v>500000</v>
      </c>
      <c r="C1703" s="55">
        <v>5</v>
      </c>
      <c r="D1703" s="56">
        <v>47727</v>
      </c>
      <c r="E1703" s="57">
        <v>47727</v>
      </c>
      <c r="F1703" s="65">
        <v>508473.8567</v>
      </c>
    </row>
    <row r="1704" spans="1:6" s="16" customFormat="1" ht="11.25" customHeight="1" x14ac:dyDescent="0.2">
      <c r="A1704" s="46" t="s">
        <v>947</v>
      </c>
      <c r="B1704" s="62">
        <v>500000</v>
      </c>
      <c r="C1704" s="55">
        <v>5</v>
      </c>
      <c r="D1704" s="56">
        <v>47392</v>
      </c>
      <c r="E1704" s="57">
        <v>47392</v>
      </c>
      <c r="F1704" s="65">
        <v>503882.27669999999</v>
      </c>
    </row>
    <row r="1705" spans="1:6" s="16" customFormat="1" ht="11.25" customHeight="1" x14ac:dyDescent="0.2">
      <c r="A1705" s="46" t="s">
        <v>948</v>
      </c>
      <c r="B1705" s="62">
        <v>585000</v>
      </c>
      <c r="C1705" s="55">
        <v>5</v>
      </c>
      <c r="D1705" s="56">
        <v>48396</v>
      </c>
      <c r="E1705" s="57">
        <v>48396</v>
      </c>
      <c r="F1705" s="65">
        <v>609601.35649999999</v>
      </c>
    </row>
    <row r="1706" spans="1:6" s="16" customFormat="1" ht="11.25" customHeight="1" x14ac:dyDescent="0.2">
      <c r="A1706" s="46" t="s">
        <v>949</v>
      </c>
      <c r="B1706" s="62">
        <v>2000000</v>
      </c>
      <c r="C1706" s="55">
        <v>5</v>
      </c>
      <c r="D1706" s="56">
        <v>48945</v>
      </c>
      <c r="E1706" s="57">
        <v>48945</v>
      </c>
      <c r="F1706" s="65">
        <v>2136379.6537000001</v>
      </c>
    </row>
    <row r="1707" spans="1:6" s="16" customFormat="1" ht="11.25" customHeight="1" x14ac:dyDescent="0.2">
      <c r="A1707" s="46" t="s">
        <v>950</v>
      </c>
      <c r="B1707" s="62">
        <v>1420000</v>
      </c>
      <c r="C1707" s="55">
        <v>3</v>
      </c>
      <c r="D1707" s="56">
        <v>47515</v>
      </c>
      <c r="E1707" s="57">
        <v>47515</v>
      </c>
      <c r="F1707" s="65">
        <v>1420000</v>
      </c>
    </row>
    <row r="1708" spans="1:6" s="16" customFormat="1" ht="11.25" customHeight="1" x14ac:dyDescent="0.2">
      <c r="A1708" s="46" t="s">
        <v>2619</v>
      </c>
      <c r="B1708" s="62">
        <v>500000</v>
      </c>
      <c r="C1708" s="55">
        <v>4</v>
      </c>
      <c r="D1708" s="56">
        <v>51533</v>
      </c>
      <c r="E1708" s="57">
        <v>51533</v>
      </c>
      <c r="F1708" s="65">
        <v>559872.0355</v>
      </c>
    </row>
    <row r="1709" spans="1:6" s="16" customFormat="1" ht="11.25" customHeight="1" x14ac:dyDescent="0.2">
      <c r="A1709" s="46" t="s">
        <v>2619</v>
      </c>
      <c r="B1709" s="62">
        <v>3000000</v>
      </c>
      <c r="C1709" s="55">
        <v>5.25</v>
      </c>
      <c r="D1709" s="56">
        <v>53359</v>
      </c>
      <c r="E1709" s="57">
        <v>53359</v>
      </c>
      <c r="F1709" s="65">
        <v>3262962.8073</v>
      </c>
    </row>
    <row r="1710" spans="1:6" s="16" customFormat="1" ht="11.25" customHeight="1" x14ac:dyDescent="0.2">
      <c r="A1710" s="46" t="s">
        <v>951</v>
      </c>
      <c r="B1710" s="62">
        <v>5085000</v>
      </c>
      <c r="C1710" s="55">
        <v>4.1340000000000003</v>
      </c>
      <c r="D1710" s="56">
        <v>48502</v>
      </c>
      <c r="E1710" s="57">
        <v>48502</v>
      </c>
      <c r="F1710" s="65">
        <v>5085000</v>
      </c>
    </row>
    <row r="1711" spans="1:6" s="16" customFormat="1" ht="11.25" customHeight="1" x14ac:dyDescent="0.2">
      <c r="A1711" s="46" t="s">
        <v>952</v>
      </c>
      <c r="B1711" s="62">
        <v>2015000</v>
      </c>
      <c r="C1711" s="55">
        <v>5</v>
      </c>
      <c r="D1711" s="56">
        <v>49035</v>
      </c>
      <c r="E1711" s="57">
        <v>49035</v>
      </c>
      <c r="F1711" s="65">
        <v>2131317.9508000002</v>
      </c>
    </row>
    <row r="1712" spans="1:6" s="16" customFormat="1" ht="11.25" customHeight="1" x14ac:dyDescent="0.2">
      <c r="A1712" s="46" t="s">
        <v>1582</v>
      </c>
      <c r="B1712" s="62">
        <v>1450000</v>
      </c>
      <c r="C1712" s="55">
        <v>4</v>
      </c>
      <c r="D1712" s="56">
        <v>49188</v>
      </c>
      <c r="E1712" s="57">
        <v>49188</v>
      </c>
      <c r="F1712" s="65">
        <v>1445347.4175</v>
      </c>
    </row>
    <row r="1713" spans="1:6" s="16" customFormat="1" ht="11.25" customHeight="1" x14ac:dyDescent="0.2">
      <c r="A1713" s="46" t="s">
        <v>1582</v>
      </c>
      <c r="B1713" s="62">
        <v>1500000</v>
      </c>
      <c r="C1713" s="55">
        <v>6.1619999999999999</v>
      </c>
      <c r="D1713" s="56">
        <v>52110</v>
      </c>
      <c r="E1713" s="57">
        <v>52110</v>
      </c>
      <c r="F1713" s="65">
        <v>1500000</v>
      </c>
    </row>
    <row r="1714" spans="1:6" s="16" customFormat="1" ht="11.25" customHeight="1" x14ac:dyDescent="0.2">
      <c r="A1714" s="46" t="s">
        <v>953</v>
      </c>
      <c r="B1714" s="62">
        <v>500000</v>
      </c>
      <c r="C1714" s="55">
        <v>5</v>
      </c>
      <c r="D1714" s="56">
        <v>46661</v>
      </c>
      <c r="E1714" s="57">
        <v>46661</v>
      </c>
      <c r="F1714" s="65">
        <v>500000</v>
      </c>
    </row>
    <row r="1715" spans="1:6" s="16" customFormat="1" ht="11.25" customHeight="1" x14ac:dyDescent="0.2">
      <c r="A1715" s="46" t="s">
        <v>2137</v>
      </c>
      <c r="B1715" s="62">
        <v>1000000</v>
      </c>
      <c r="C1715" s="55">
        <v>2.8820000000000001</v>
      </c>
      <c r="D1715" s="56">
        <v>50922</v>
      </c>
      <c r="E1715" s="57">
        <v>50922</v>
      </c>
      <c r="F1715" s="65">
        <v>1000000</v>
      </c>
    </row>
    <row r="1716" spans="1:6" s="16" customFormat="1" ht="11.25" customHeight="1" x14ac:dyDescent="0.2">
      <c r="A1716" s="46" t="s">
        <v>954</v>
      </c>
      <c r="B1716" s="62">
        <v>4000000</v>
      </c>
      <c r="C1716" s="55">
        <v>5</v>
      </c>
      <c r="D1716" s="56">
        <v>47727</v>
      </c>
      <c r="E1716" s="57">
        <v>47727</v>
      </c>
      <c r="F1716" s="65">
        <v>4088838.8473</v>
      </c>
    </row>
    <row r="1717" spans="1:6" s="16" customFormat="1" ht="11.25" customHeight="1" x14ac:dyDescent="0.2">
      <c r="A1717" s="46" t="s">
        <v>955</v>
      </c>
      <c r="B1717" s="62">
        <v>1270000</v>
      </c>
      <c r="C1717" s="55">
        <v>5</v>
      </c>
      <c r="D1717" s="56">
        <v>46631</v>
      </c>
      <c r="E1717" s="57">
        <v>46631</v>
      </c>
      <c r="F1717" s="65">
        <v>1278205.0896000001</v>
      </c>
    </row>
    <row r="1718" spans="1:6" s="16" customFormat="1" ht="11.25" customHeight="1" x14ac:dyDescent="0.2">
      <c r="A1718" s="46" t="s">
        <v>956</v>
      </c>
      <c r="B1718" s="62">
        <v>1135000</v>
      </c>
      <c r="C1718" s="55">
        <v>3.25</v>
      </c>
      <c r="D1718" s="56">
        <v>47543</v>
      </c>
      <c r="E1718" s="57">
        <v>47543</v>
      </c>
      <c r="F1718" s="65">
        <v>1121770.1950000001</v>
      </c>
    </row>
    <row r="1719" spans="1:6" s="16" customFormat="1" ht="11.25" customHeight="1" x14ac:dyDescent="0.2">
      <c r="A1719" s="46" t="s">
        <v>957</v>
      </c>
      <c r="B1719" s="62">
        <v>1220000</v>
      </c>
      <c r="C1719" s="55">
        <v>3</v>
      </c>
      <c r="D1719" s="56">
        <v>46143</v>
      </c>
      <c r="E1719" s="57">
        <v>46143</v>
      </c>
      <c r="F1719" s="65">
        <v>1216934.2217999999</v>
      </c>
    </row>
    <row r="1720" spans="1:6" s="16" customFormat="1" ht="11.25" customHeight="1" x14ac:dyDescent="0.2">
      <c r="A1720" s="46" t="s">
        <v>958</v>
      </c>
      <c r="B1720" s="62">
        <v>3665000</v>
      </c>
      <c r="C1720" s="55">
        <v>3.5</v>
      </c>
      <c r="D1720" s="56">
        <v>47515</v>
      </c>
      <c r="E1720" s="57">
        <v>47515</v>
      </c>
      <c r="F1720" s="65">
        <v>3668570.0225999998</v>
      </c>
    </row>
    <row r="1721" spans="1:6" s="16" customFormat="1" ht="11.25" customHeight="1" x14ac:dyDescent="0.2">
      <c r="A1721" s="46" t="s">
        <v>959</v>
      </c>
      <c r="B1721" s="62">
        <v>2300000</v>
      </c>
      <c r="C1721" s="55">
        <v>3.375</v>
      </c>
      <c r="D1721" s="56">
        <v>48427</v>
      </c>
      <c r="E1721" s="57">
        <v>48427</v>
      </c>
      <c r="F1721" s="65">
        <v>2279299.8251999998</v>
      </c>
    </row>
    <row r="1722" spans="1:6" s="16" customFormat="1" ht="11.25" customHeight="1" x14ac:dyDescent="0.2">
      <c r="A1722" s="46" t="s">
        <v>960</v>
      </c>
      <c r="B1722" s="62">
        <v>1000000</v>
      </c>
      <c r="C1722" s="55">
        <v>3</v>
      </c>
      <c r="D1722" s="56">
        <v>46357</v>
      </c>
      <c r="E1722" s="57">
        <v>46357</v>
      </c>
      <c r="F1722" s="65">
        <v>997718.33559999999</v>
      </c>
    </row>
    <row r="1723" spans="1:6" s="16" customFormat="1" ht="11.25" customHeight="1" x14ac:dyDescent="0.2">
      <c r="A1723" s="46" t="s">
        <v>960</v>
      </c>
      <c r="B1723" s="62">
        <v>1000000</v>
      </c>
      <c r="C1723" s="55">
        <v>3.25</v>
      </c>
      <c r="D1723" s="56">
        <v>47453</v>
      </c>
      <c r="E1723" s="57">
        <v>47453</v>
      </c>
      <c r="F1723" s="65">
        <v>986252.18839999998</v>
      </c>
    </row>
    <row r="1724" spans="1:6" s="16" customFormat="1" ht="11.25" customHeight="1" x14ac:dyDescent="0.2">
      <c r="A1724" s="46" t="s">
        <v>961</v>
      </c>
      <c r="B1724" s="62">
        <v>815000</v>
      </c>
      <c r="C1724" s="55">
        <v>5</v>
      </c>
      <c r="D1724" s="56">
        <v>46631</v>
      </c>
      <c r="E1724" s="57">
        <v>46631</v>
      </c>
      <c r="F1724" s="65">
        <v>819863.96270000003</v>
      </c>
    </row>
    <row r="1725" spans="1:6" s="16" customFormat="1" ht="11.25" customHeight="1" x14ac:dyDescent="0.2">
      <c r="A1725" s="46" t="s">
        <v>962</v>
      </c>
      <c r="B1725" s="62">
        <v>800000</v>
      </c>
      <c r="C1725" s="55">
        <v>3.25</v>
      </c>
      <c r="D1725" s="56">
        <v>46569</v>
      </c>
      <c r="E1725" s="57">
        <v>46569</v>
      </c>
      <c r="F1725" s="65">
        <v>800315.08129999996</v>
      </c>
    </row>
    <row r="1726" spans="1:6" s="16" customFormat="1" ht="11.25" customHeight="1" x14ac:dyDescent="0.2">
      <c r="A1726" s="46" t="s">
        <v>963</v>
      </c>
      <c r="B1726" s="62">
        <v>8850000</v>
      </c>
      <c r="C1726" s="55">
        <v>4</v>
      </c>
      <c r="D1726" s="56">
        <v>50222</v>
      </c>
      <c r="E1726" s="57">
        <v>50222</v>
      </c>
      <c r="F1726" s="65">
        <v>9108179.3473000005</v>
      </c>
    </row>
    <row r="1727" spans="1:6" s="16" customFormat="1" ht="11.25" customHeight="1" x14ac:dyDescent="0.2">
      <c r="A1727" s="46" t="s">
        <v>964</v>
      </c>
      <c r="B1727" s="62">
        <v>5000000</v>
      </c>
      <c r="C1727" s="55">
        <v>4</v>
      </c>
      <c r="D1727" s="56">
        <v>49522</v>
      </c>
      <c r="E1727" s="57">
        <v>49522</v>
      </c>
      <c r="F1727" s="65">
        <v>5098069.8333000001</v>
      </c>
    </row>
    <row r="1728" spans="1:6" s="16" customFormat="1" ht="11.25" customHeight="1" x14ac:dyDescent="0.2">
      <c r="A1728" s="46" t="s">
        <v>965</v>
      </c>
      <c r="B1728" s="62">
        <v>5000000</v>
      </c>
      <c r="C1728" s="55">
        <v>4</v>
      </c>
      <c r="D1728" s="56">
        <v>49553</v>
      </c>
      <c r="E1728" s="57">
        <v>49553</v>
      </c>
      <c r="F1728" s="65">
        <v>5169339.9622</v>
      </c>
    </row>
    <row r="1729" spans="1:6" s="16" customFormat="1" ht="11.25" customHeight="1" x14ac:dyDescent="0.2">
      <c r="A1729" s="46" t="s">
        <v>2802</v>
      </c>
      <c r="B1729" s="62">
        <v>6860000</v>
      </c>
      <c r="C1729" s="55">
        <v>4.75</v>
      </c>
      <c r="D1729" s="56">
        <v>51410</v>
      </c>
      <c r="E1729" s="57">
        <v>51410</v>
      </c>
      <c r="F1729" s="65">
        <v>6979801.6161000002</v>
      </c>
    </row>
    <row r="1730" spans="1:6" s="16" customFormat="1" ht="11.25" customHeight="1" x14ac:dyDescent="0.2">
      <c r="A1730" s="46" t="s">
        <v>966</v>
      </c>
      <c r="B1730" s="62">
        <v>1750000</v>
      </c>
      <c r="C1730" s="55">
        <v>4</v>
      </c>
      <c r="D1730" s="56">
        <v>47757</v>
      </c>
      <c r="E1730" s="57">
        <v>47757</v>
      </c>
      <c r="F1730" s="65">
        <v>1764201.4040999999</v>
      </c>
    </row>
    <row r="1731" spans="1:6" s="16" customFormat="1" ht="11.25" customHeight="1" x14ac:dyDescent="0.2">
      <c r="A1731" s="46" t="s">
        <v>3064</v>
      </c>
      <c r="B1731" s="62">
        <v>1000000</v>
      </c>
      <c r="C1731" s="55">
        <v>4.75</v>
      </c>
      <c r="D1731" s="56">
        <v>52536</v>
      </c>
      <c r="E1731" s="57">
        <v>52536</v>
      </c>
      <c r="F1731" s="65">
        <v>981172.72600000002</v>
      </c>
    </row>
    <row r="1732" spans="1:6" s="16" customFormat="1" ht="11.25" customHeight="1" x14ac:dyDescent="0.2">
      <c r="A1732" s="46" t="s">
        <v>3064</v>
      </c>
      <c r="B1732" s="62">
        <v>690000</v>
      </c>
      <c r="C1732" s="55">
        <v>6</v>
      </c>
      <c r="D1732" s="56">
        <v>51075</v>
      </c>
      <c r="E1732" s="57">
        <v>51075</v>
      </c>
      <c r="F1732" s="65">
        <v>686468.26919999998</v>
      </c>
    </row>
    <row r="1733" spans="1:6" s="16" customFormat="1" ht="11.25" customHeight="1" x14ac:dyDescent="0.2">
      <c r="A1733" s="46" t="s">
        <v>967</v>
      </c>
      <c r="B1733" s="62">
        <v>1800000</v>
      </c>
      <c r="C1733" s="55">
        <v>3</v>
      </c>
      <c r="D1733" s="56">
        <v>47300</v>
      </c>
      <c r="E1733" s="57">
        <v>47300</v>
      </c>
      <c r="F1733" s="65">
        <v>1800000</v>
      </c>
    </row>
    <row r="1734" spans="1:6" s="16" customFormat="1" ht="11.25" customHeight="1" x14ac:dyDescent="0.2">
      <c r="A1734" s="46" t="s">
        <v>968</v>
      </c>
      <c r="B1734" s="62">
        <v>2000000</v>
      </c>
      <c r="C1734" s="55">
        <v>3</v>
      </c>
      <c r="D1734" s="56">
        <v>47880</v>
      </c>
      <c r="E1734" s="57">
        <v>47880</v>
      </c>
      <c r="F1734" s="65">
        <v>2000000</v>
      </c>
    </row>
    <row r="1735" spans="1:6" s="16" customFormat="1" ht="11.25" customHeight="1" x14ac:dyDescent="0.2">
      <c r="A1735" s="46" t="s">
        <v>969</v>
      </c>
      <c r="B1735" s="62">
        <v>850000</v>
      </c>
      <c r="C1735" s="55">
        <v>4</v>
      </c>
      <c r="D1735" s="56">
        <v>50253</v>
      </c>
      <c r="E1735" s="57">
        <v>50253</v>
      </c>
      <c r="F1735" s="65">
        <v>879927.5699</v>
      </c>
    </row>
    <row r="1736" spans="1:6" s="16" customFormat="1" ht="11.25" customHeight="1" x14ac:dyDescent="0.2">
      <c r="A1736" s="46" t="s">
        <v>971</v>
      </c>
      <c r="B1736" s="62">
        <v>2500000</v>
      </c>
      <c r="C1736" s="55">
        <v>5</v>
      </c>
      <c r="D1736" s="56">
        <v>48183</v>
      </c>
      <c r="E1736" s="57">
        <v>48183</v>
      </c>
      <c r="F1736" s="65">
        <v>2577770.5885999999</v>
      </c>
    </row>
    <row r="1737" spans="1:6" s="16" customFormat="1" ht="11.25" customHeight="1" x14ac:dyDescent="0.2">
      <c r="A1737" s="46" t="s">
        <v>971</v>
      </c>
      <c r="B1737" s="62">
        <v>2205000</v>
      </c>
      <c r="C1737" s="55">
        <v>4</v>
      </c>
      <c r="D1737" s="56">
        <v>46357</v>
      </c>
      <c r="E1737" s="57">
        <v>46357</v>
      </c>
      <c r="F1737" s="65">
        <v>2217692.8229999999</v>
      </c>
    </row>
    <row r="1738" spans="1:6" s="16" customFormat="1" ht="11.25" customHeight="1" x14ac:dyDescent="0.2">
      <c r="A1738" s="46" t="s">
        <v>971</v>
      </c>
      <c r="B1738" s="62">
        <v>2000000</v>
      </c>
      <c r="C1738" s="55">
        <v>5</v>
      </c>
      <c r="D1738" s="56">
        <v>47453</v>
      </c>
      <c r="E1738" s="57">
        <v>47453</v>
      </c>
      <c r="F1738" s="65">
        <v>2019838.6821000001</v>
      </c>
    </row>
    <row r="1739" spans="1:6" s="16" customFormat="1" ht="11.25" customHeight="1" x14ac:dyDescent="0.2">
      <c r="A1739" s="46" t="s">
        <v>971</v>
      </c>
      <c r="B1739" s="62">
        <v>325000</v>
      </c>
      <c r="C1739" s="55">
        <v>4</v>
      </c>
      <c r="D1739" s="56">
        <v>50010</v>
      </c>
      <c r="E1739" s="57">
        <v>50010</v>
      </c>
      <c r="F1739" s="65">
        <v>340350.96139999997</v>
      </c>
    </row>
    <row r="1740" spans="1:6" s="16" customFormat="1" ht="11.25" customHeight="1" x14ac:dyDescent="0.2">
      <c r="A1740" s="46" t="s">
        <v>2259</v>
      </c>
      <c r="B1740" s="62">
        <v>1330000</v>
      </c>
      <c r="C1740" s="55">
        <v>2.7919999999999998</v>
      </c>
      <c r="D1740" s="56">
        <v>51349</v>
      </c>
      <c r="E1740" s="57">
        <v>51349</v>
      </c>
      <c r="F1740" s="65">
        <v>1330000</v>
      </c>
    </row>
    <row r="1741" spans="1:6" s="16" customFormat="1" ht="11.25" customHeight="1" x14ac:dyDescent="0.2">
      <c r="A1741" s="46" t="s">
        <v>1509</v>
      </c>
      <c r="B1741" s="62">
        <v>365000</v>
      </c>
      <c r="C1741" s="55">
        <v>3</v>
      </c>
      <c r="D1741" s="56">
        <v>51575</v>
      </c>
      <c r="E1741" s="57">
        <v>51575</v>
      </c>
      <c r="F1741" s="65">
        <v>380630.52230000001</v>
      </c>
    </row>
    <row r="1742" spans="1:6" s="16" customFormat="1" ht="11.25" customHeight="1" x14ac:dyDescent="0.2">
      <c r="A1742" s="46" t="s">
        <v>3065</v>
      </c>
      <c r="B1742" s="62">
        <v>5000000</v>
      </c>
      <c r="C1742" s="55">
        <v>5</v>
      </c>
      <c r="D1742" s="56">
        <v>49279</v>
      </c>
      <c r="E1742" s="57">
        <v>49279</v>
      </c>
      <c r="F1742" s="65">
        <v>5208110.7111999998</v>
      </c>
    </row>
    <row r="1743" spans="1:6" s="16" customFormat="1" ht="11.25" customHeight="1" x14ac:dyDescent="0.2">
      <c r="A1743" s="46" t="s">
        <v>3065</v>
      </c>
      <c r="B1743" s="62">
        <v>1250000</v>
      </c>
      <c r="C1743" s="55">
        <v>4</v>
      </c>
      <c r="D1743" s="56">
        <v>51471</v>
      </c>
      <c r="E1743" s="57">
        <v>51471</v>
      </c>
      <c r="F1743" s="65">
        <v>1386674.3547</v>
      </c>
    </row>
    <row r="1744" spans="1:6" s="16" customFormat="1" ht="11.25" customHeight="1" x14ac:dyDescent="0.2">
      <c r="A1744" s="46" t="s">
        <v>972</v>
      </c>
      <c r="B1744" s="62">
        <v>1500000</v>
      </c>
      <c r="C1744" s="55">
        <v>5</v>
      </c>
      <c r="D1744" s="56">
        <v>50192</v>
      </c>
      <c r="E1744" s="57">
        <v>50192</v>
      </c>
      <c r="F1744" s="65">
        <v>1579295.2021000001</v>
      </c>
    </row>
    <row r="1745" spans="1:6" s="16" customFormat="1" ht="11.25" customHeight="1" x14ac:dyDescent="0.2">
      <c r="A1745" s="46" t="s">
        <v>973</v>
      </c>
      <c r="B1745" s="62">
        <v>3000000</v>
      </c>
      <c r="C1745" s="55">
        <v>4</v>
      </c>
      <c r="D1745" s="56">
        <v>49553</v>
      </c>
      <c r="E1745" s="57">
        <v>49553</v>
      </c>
      <c r="F1745" s="65">
        <v>3046948.4219999998</v>
      </c>
    </row>
    <row r="1746" spans="1:6" s="16" customFormat="1" ht="11.25" customHeight="1" x14ac:dyDescent="0.2">
      <c r="A1746" s="46" t="s">
        <v>974</v>
      </c>
      <c r="B1746" s="62">
        <v>2015000</v>
      </c>
      <c r="C1746" s="55">
        <v>5</v>
      </c>
      <c r="D1746" s="56">
        <v>46388</v>
      </c>
      <c r="E1746" s="57">
        <v>46388</v>
      </c>
      <c r="F1746" s="65">
        <v>2015000</v>
      </c>
    </row>
    <row r="1747" spans="1:6" s="16" customFormat="1" ht="11.25" customHeight="1" x14ac:dyDescent="0.2">
      <c r="A1747" s="46" t="s">
        <v>975</v>
      </c>
      <c r="B1747" s="62">
        <v>2000000</v>
      </c>
      <c r="C1747" s="55">
        <v>3.875</v>
      </c>
      <c r="D1747" s="56">
        <v>48731</v>
      </c>
      <c r="E1747" s="57">
        <v>48731</v>
      </c>
      <c r="F1747" s="65">
        <v>1978195.4617000001</v>
      </c>
    </row>
    <row r="1748" spans="1:6" s="16" customFormat="1" ht="11.25" customHeight="1" x14ac:dyDescent="0.2">
      <c r="A1748" s="46" t="s">
        <v>976</v>
      </c>
      <c r="B1748" s="62">
        <v>1225000</v>
      </c>
      <c r="C1748" s="55">
        <v>3</v>
      </c>
      <c r="D1748" s="56">
        <v>48670</v>
      </c>
      <c r="E1748" s="57">
        <v>48670</v>
      </c>
      <c r="F1748" s="65">
        <v>1225000</v>
      </c>
    </row>
    <row r="1749" spans="1:6" s="16" customFormat="1" ht="11.25" customHeight="1" x14ac:dyDescent="0.2">
      <c r="A1749" s="46" t="s">
        <v>976</v>
      </c>
      <c r="B1749" s="62">
        <v>1010000</v>
      </c>
      <c r="C1749" s="55">
        <v>3</v>
      </c>
      <c r="D1749" s="56">
        <v>49400</v>
      </c>
      <c r="E1749" s="57">
        <v>49400</v>
      </c>
      <c r="F1749" s="65">
        <v>1009998.5366</v>
      </c>
    </row>
    <row r="1750" spans="1:6" s="16" customFormat="1" ht="11.25" customHeight="1" x14ac:dyDescent="0.2">
      <c r="A1750" s="46" t="s">
        <v>977</v>
      </c>
      <c r="B1750" s="62">
        <v>1020000</v>
      </c>
      <c r="C1750" s="55">
        <v>3.125</v>
      </c>
      <c r="D1750" s="56">
        <v>46874</v>
      </c>
      <c r="E1750" s="57">
        <v>46874</v>
      </c>
      <c r="F1750" s="65">
        <v>1010951.929</v>
      </c>
    </row>
    <row r="1751" spans="1:6" s="16" customFormat="1" ht="11.25" customHeight="1" x14ac:dyDescent="0.2">
      <c r="A1751" s="46" t="s">
        <v>978</v>
      </c>
      <c r="B1751" s="62">
        <v>1000000</v>
      </c>
      <c r="C1751" s="55">
        <v>5</v>
      </c>
      <c r="D1751" s="56">
        <v>49919</v>
      </c>
      <c r="E1751" s="57">
        <v>49919</v>
      </c>
      <c r="F1751" s="65">
        <v>1034183.7121</v>
      </c>
    </row>
    <row r="1752" spans="1:6" s="16" customFormat="1" ht="11.25" customHeight="1" x14ac:dyDescent="0.2">
      <c r="A1752" s="46" t="s">
        <v>2531</v>
      </c>
      <c r="B1752" s="62">
        <v>1810000</v>
      </c>
      <c r="C1752" s="55">
        <v>3</v>
      </c>
      <c r="D1752" s="56">
        <v>51836</v>
      </c>
      <c r="E1752" s="57">
        <v>51836</v>
      </c>
      <c r="F1752" s="65">
        <v>1883054.8069</v>
      </c>
    </row>
    <row r="1753" spans="1:6" s="16" customFormat="1" ht="11.25" customHeight="1" x14ac:dyDescent="0.2">
      <c r="A1753" s="46" t="s">
        <v>3066</v>
      </c>
      <c r="B1753" s="62">
        <v>1600000</v>
      </c>
      <c r="C1753" s="55">
        <v>4.125</v>
      </c>
      <c r="D1753" s="56">
        <v>51836</v>
      </c>
      <c r="E1753" s="57">
        <v>51836</v>
      </c>
      <c r="F1753" s="65">
        <v>1577097.7893000001</v>
      </c>
    </row>
    <row r="1754" spans="1:6" s="16" customFormat="1" ht="11.25" customHeight="1" x14ac:dyDescent="0.2">
      <c r="A1754" s="46" t="s">
        <v>1912</v>
      </c>
      <c r="B1754" s="62">
        <v>1000000</v>
      </c>
      <c r="C1754" s="55">
        <v>2.9540000000000002</v>
      </c>
      <c r="D1754" s="56">
        <v>50100</v>
      </c>
      <c r="E1754" s="57">
        <v>50100</v>
      </c>
      <c r="F1754" s="65">
        <v>1000000</v>
      </c>
    </row>
    <row r="1755" spans="1:6" s="16" customFormat="1" ht="11.25" customHeight="1" x14ac:dyDescent="0.2">
      <c r="A1755" s="46" t="s">
        <v>3067</v>
      </c>
      <c r="B1755" s="62">
        <v>500000</v>
      </c>
      <c r="C1755" s="55">
        <v>5.6360000000000001</v>
      </c>
      <c r="D1755" s="56">
        <v>51349</v>
      </c>
      <c r="E1755" s="57">
        <v>51349</v>
      </c>
      <c r="F1755" s="65">
        <v>500000</v>
      </c>
    </row>
    <row r="1756" spans="1:6" s="16" customFormat="1" ht="11.25" customHeight="1" x14ac:dyDescent="0.2">
      <c r="A1756" s="46" t="s">
        <v>979</v>
      </c>
      <c r="B1756" s="62">
        <v>1535000</v>
      </c>
      <c r="C1756" s="55">
        <v>3.5</v>
      </c>
      <c r="D1756" s="56">
        <v>47543</v>
      </c>
      <c r="E1756" s="57">
        <v>47543</v>
      </c>
      <c r="F1756" s="65">
        <v>1514775.0029</v>
      </c>
    </row>
    <row r="1757" spans="1:6" s="16" customFormat="1" ht="11.25" customHeight="1" x14ac:dyDescent="0.2">
      <c r="A1757" s="46" t="s">
        <v>981</v>
      </c>
      <c r="B1757" s="62">
        <v>10000000</v>
      </c>
      <c r="C1757" s="55">
        <v>3.375</v>
      </c>
      <c r="D1757" s="56">
        <v>47696</v>
      </c>
      <c r="E1757" s="57">
        <v>47696</v>
      </c>
      <c r="F1757" s="65">
        <v>9912062.3479999993</v>
      </c>
    </row>
    <row r="1758" spans="1:6" s="16" customFormat="1" ht="11.25" customHeight="1" x14ac:dyDescent="0.2">
      <c r="A1758" s="46" t="s">
        <v>2992</v>
      </c>
      <c r="B1758" s="62">
        <v>380000</v>
      </c>
      <c r="C1758" s="55">
        <v>4.375</v>
      </c>
      <c r="D1758" s="56">
        <v>52171</v>
      </c>
      <c r="E1758" s="57">
        <v>52171</v>
      </c>
      <c r="F1758" s="65">
        <v>379763.74180000002</v>
      </c>
    </row>
    <row r="1759" spans="1:6" s="16" customFormat="1" ht="11.25" customHeight="1" x14ac:dyDescent="0.2">
      <c r="A1759" s="46" t="s">
        <v>982</v>
      </c>
      <c r="B1759" s="62">
        <v>1260000</v>
      </c>
      <c r="C1759" s="55">
        <v>4</v>
      </c>
      <c r="D1759" s="56">
        <v>48853</v>
      </c>
      <c r="E1759" s="57">
        <v>48853</v>
      </c>
      <c r="F1759" s="65">
        <v>1269972.8143</v>
      </c>
    </row>
    <row r="1760" spans="1:6" s="16" customFormat="1" ht="11.25" customHeight="1" x14ac:dyDescent="0.2">
      <c r="A1760" s="46" t="s">
        <v>983</v>
      </c>
      <c r="B1760" s="62">
        <v>700000</v>
      </c>
      <c r="C1760" s="55">
        <v>5</v>
      </c>
      <c r="D1760" s="56">
        <v>45444</v>
      </c>
      <c r="E1760" s="57">
        <v>45444</v>
      </c>
      <c r="F1760" s="65">
        <v>702322.13690000004</v>
      </c>
    </row>
    <row r="1761" spans="1:6" s="16" customFormat="1" ht="11.25" customHeight="1" x14ac:dyDescent="0.2">
      <c r="A1761" s="46" t="s">
        <v>984</v>
      </c>
      <c r="B1761" s="62">
        <v>2000000</v>
      </c>
      <c r="C1761" s="55">
        <v>5</v>
      </c>
      <c r="D1761" s="56">
        <v>50496</v>
      </c>
      <c r="E1761" s="57">
        <v>50496</v>
      </c>
      <c r="F1761" s="65">
        <v>2076069.2150000001</v>
      </c>
    </row>
    <row r="1762" spans="1:6" s="16" customFormat="1" ht="11.25" customHeight="1" x14ac:dyDescent="0.2">
      <c r="A1762" s="46" t="s">
        <v>985</v>
      </c>
      <c r="B1762" s="62">
        <v>2155000</v>
      </c>
      <c r="C1762" s="55">
        <v>5</v>
      </c>
      <c r="D1762" s="56">
        <v>47529</v>
      </c>
      <c r="E1762" s="57">
        <v>47529</v>
      </c>
      <c r="F1762" s="65">
        <v>2250181.9216</v>
      </c>
    </row>
    <row r="1763" spans="1:6" s="16" customFormat="1" ht="11.25" customHeight="1" x14ac:dyDescent="0.2">
      <c r="A1763" s="46" t="s">
        <v>1583</v>
      </c>
      <c r="B1763" s="62">
        <v>1450000</v>
      </c>
      <c r="C1763" s="55">
        <v>3.887</v>
      </c>
      <c r="D1763" s="56">
        <v>49614</v>
      </c>
      <c r="E1763" s="57">
        <v>49614</v>
      </c>
      <c r="F1763" s="65">
        <v>1450000</v>
      </c>
    </row>
    <row r="1764" spans="1:6" s="16" customFormat="1" ht="11.25" customHeight="1" x14ac:dyDescent="0.2">
      <c r="A1764" s="46" t="s">
        <v>3263</v>
      </c>
      <c r="B1764" s="62">
        <v>1170000</v>
      </c>
      <c r="C1764" s="55">
        <v>3.375</v>
      </c>
      <c r="D1764" s="56">
        <v>49110</v>
      </c>
      <c r="E1764" s="57">
        <v>49110</v>
      </c>
      <c r="F1764" s="65">
        <v>1159490.8935</v>
      </c>
    </row>
    <row r="1765" spans="1:6" s="16" customFormat="1" ht="11.25" customHeight="1" x14ac:dyDescent="0.2">
      <c r="A1765" s="46" t="s">
        <v>2733</v>
      </c>
      <c r="B1765" s="62">
        <v>1000000</v>
      </c>
      <c r="C1765" s="55">
        <v>5</v>
      </c>
      <c r="D1765" s="56">
        <v>49188</v>
      </c>
      <c r="E1765" s="57">
        <v>49188</v>
      </c>
      <c r="F1765" s="65">
        <v>1070175.7975999999</v>
      </c>
    </row>
    <row r="1766" spans="1:6" s="16" customFormat="1" ht="11.25" customHeight="1" x14ac:dyDescent="0.2">
      <c r="A1766" s="46" t="s">
        <v>2733</v>
      </c>
      <c r="B1766" s="62">
        <v>1100000</v>
      </c>
      <c r="C1766" s="55">
        <v>5</v>
      </c>
      <c r="D1766" s="56">
        <v>49553</v>
      </c>
      <c r="E1766" s="57">
        <v>49553</v>
      </c>
      <c r="F1766" s="65">
        <v>1172335.8186999999</v>
      </c>
    </row>
    <row r="1767" spans="1:6" s="16" customFormat="1" ht="11.25" customHeight="1" x14ac:dyDescent="0.2">
      <c r="A1767" s="46" t="s">
        <v>2532</v>
      </c>
      <c r="B1767" s="62">
        <v>2620000</v>
      </c>
      <c r="C1767" s="55">
        <v>3.15</v>
      </c>
      <c r="D1767" s="56">
        <v>50010</v>
      </c>
      <c r="E1767" s="57">
        <v>50010</v>
      </c>
      <c r="F1767" s="65">
        <v>2620000</v>
      </c>
    </row>
    <row r="1768" spans="1:6" s="16" customFormat="1" ht="11.25" customHeight="1" x14ac:dyDescent="0.2">
      <c r="A1768" s="46" t="s">
        <v>986</v>
      </c>
      <c r="B1768" s="62">
        <v>1050000</v>
      </c>
      <c r="C1768" s="55">
        <v>4.25</v>
      </c>
      <c r="D1768" s="56">
        <v>47027</v>
      </c>
      <c r="E1768" s="57">
        <v>47027</v>
      </c>
      <c r="F1768" s="65">
        <v>1054385.817</v>
      </c>
    </row>
    <row r="1769" spans="1:6" s="16" customFormat="1" ht="11.25" customHeight="1" x14ac:dyDescent="0.2">
      <c r="A1769" s="46" t="s">
        <v>987</v>
      </c>
      <c r="B1769" s="62">
        <v>1460000</v>
      </c>
      <c r="C1769" s="55">
        <v>5</v>
      </c>
      <c r="D1769" s="56">
        <v>48000</v>
      </c>
      <c r="E1769" s="57">
        <v>48000</v>
      </c>
      <c r="F1769" s="65">
        <v>1483293.3328</v>
      </c>
    </row>
    <row r="1770" spans="1:6" s="16" customFormat="1" ht="11.25" customHeight="1" x14ac:dyDescent="0.2">
      <c r="A1770" s="46" t="s">
        <v>988</v>
      </c>
      <c r="B1770" s="62">
        <v>1750000</v>
      </c>
      <c r="C1770" s="55">
        <v>3.125</v>
      </c>
      <c r="D1770" s="56">
        <v>48183</v>
      </c>
      <c r="E1770" s="57">
        <v>48183</v>
      </c>
      <c r="F1770" s="65">
        <v>1724696.1068</v>
      </c>
    </row>
    <row r="1771" spans="1:6" s="16" customFormat="1" ht="11.25" customHeight="1" x14ac:dyDescent="0.2">
      <c r="A1771" s="46" t="s">
        <v>989</v>
      </c>
      <c r="B1771" s="62">
        <v>910000</v>
      </c>
      <c r="C1771" s="55">
        <v>3.25</v>
      </c>
      <c r="D1771" s="56">
        <v>47300</v>
      </c>
      <c r="E1771" s="57">
        <v>47300</v>
      </c>
      <c r="F1771" s="65">
        <v>902188.96589999995</v>
      </c>
    </row>
    <row r="1772" spans="1:6" s="16" customFormat="1" ht="11.25" customHeight="1" x14ac:dyDescent="0.2">
      <c r="A1772" s="46" t="s">
        <v>989</v>
      </c>
      <c r="B1772" s="62">
        <v>500000</v>
      </c>
      <c r="C1772" s="55">
        <v>5</v>
      </c>
      <c r="D1772" s="56">
        <v>47665</v>
      </c>
      <c r="E1772" s="57">
        <v>47665</v>
      </c>
      <c r="F1772" s="65">
        <v>511180.78340000001</v>
      </c>
    </row>
    <row r="1773" spans="1:6" s="16" customFormat="1" ht="11.25" customHeight="1" x14ac:dyDescent="0.2">
      <c r="A1773" s="46" t="s">
        <v>989</v>
      </c>
      <c r="B1773" s="62">
        <v>865000</v>
      </c>
      <c r="C1773" s="55">
        <v>3</v>
      </c>
      <c r="D1773" s="56">
        <v>46935</v>
      </c>
      <c r="E1773" s="57">
        <v>46935</v>
      </c>
      <c r="F1773" s="65">
        <v>855465.64139999996</v>
      </c>
    </row>
    <row r="1774" spans="1:6" s="16" customFormat="1" ht="11.25" customHeight="1" x14ac:dyDescent="0.2">
      <c r="A1774" s="46" t="s">
        <v>1619</v>
      </c>
      <c r="B1774" s="62">
        <v>415000</v>
      </c>
      <c r="C1774" s="55">
        <v>4</v>
      </c>
      <c r="D1774" s="56">
        <v>50192</v>
      </c>
      <c r="E1774" s="57">
        <v>50192</v>
      </c>
      <c r="F1774" s="65">
        <v>434926.6703</v>
      </c>
    </row>
    <row r="1775" spans="1:6" s="16" customFormat="1" ht="11.25" customHeight="1" x14ac:dyDescent="0.2">
      <c r="A1775" s="46" t="s">
        <v>1619</v>
      </c>
      <c r="B1775" s="62">
        <v>435000</v>
      </c>
      <c r="C1775" s="55">
        <v>4</v>
      </c>
      <c r="D1775" s="56">
        <v>49827</v>
      </c>
      <c r="E1775" s="57">
        <v>49827</v>
      </c>
      <c r="F1775" s="65">
        <v>456950.36700000003</v>
      </c>
    </row>
    <row r="1776" spans="1:6" s="16" customFormat="1" ht="11.25" customHeight="1" x14ac:dyDescent="0.2">
      <c r="A1776" s="46" t="s">
        <v>990</v>
      </c>
      <c r="B1776" s="62">
        <v>1000000</v>
      </c>
      <c r="C1776" s="55">
        <v>5</v>
      </c>
      <c r="D1776" s="56">
        <v>50406</v>
      </c>
      <c r="E1776" s="57">
        <v>50406</v>
      </c>
      <c r="F1776" s="65">
        <v>1044368.3361</v>
      </c>
    </row>
    <row r="1777" spans="1:6" s="16" customFormat="1" ht="11.25" customHeight="1" x14ac:dyDescent="0.2">
      <c r="A1777" s="46" t="s">
        <v>2458</v>
      </c>
      <c r="B1777" s="62">
        <v>1500000</v>
      </c>
      <c r="C1777" s="55">
        <v>3</v>
      </c>
      <c r="D1777" s="56">
        <v>51167</v>
      </c>
      <c r="E1777" s="57">
        <v>51167</v>
      </c>
      <c r="F1777" s="65">
        <v>1548698.8255</v>
      </c>
    </row>
    <row r="1778" spans="1:6" s="16" customFormat="1" ht="11.25" customHeight="1" x14ac:dyDescent="0.2">
      <c r="A1778" s="46" t="s">
        <v>2357</v>
      </c>
      <c r="B1778" s="62">
        <v>3015000</v>
      </c>
      <c r="C1778" s="55">
        <v>3.25</v>
      </c>
      <c r="D1778" s="56">
        <v>51714</v>
      </c>
      <c r="E1778" s="57">
        <v>51714</v>
      </c>
      <c r="F1778" s="65">
        <v>3015000</v>
      </c>
    </row>
    <row r="1779" spans="1:6" s="16" customFormat="1" ht="11.25" customHeight="1" x14ac:dyDescent="0.2">
      <c r="A1779" s="46" t="s">
        <v>2138</v>
      </c>
      <c r="B1779" s="62">
        <v>1125000</v>
      </c>
      <c r="C1779" s="55">
        <v>2</v>
      </c>
      <c r="D1779" s="56">
        <v>49857</v>
      </c>
      <c r="E1779" s="57">
        <v>49857</v>
      </c>
      <c r="F1779" s="65">
        <v>1115288.5378</v>
      </c>
    </row>
    <row r="1780" spans="1:6" s="16" customFormat="1" ht="11.25" customHeight="1" x14ac:dyDescent="0.2">
      <c r="A1780" s="46" t="s">
        <v>2138</v>
      </c>
      <c r="B1780" s="62">
        <v>890000</v>
      </c>
      <c r="C1780" s="55">
        <v>2</v>
      </c>
      <c r="D1780" s="56">
        <v>50041</v>
      </c>
      <c r="E1780" s="57">
        <v>50041</v>
      </c>
      <c r="F1780" s="65">
        <v>880073.95589999994</v>
      </c>
    </row>
    <row r="1781" spans="1:6" s="16" customFormat="1" ht="11.25" customHeight="1" x14ac:dyDescent="0.2">
      <c r="A1781" s="46" t="s">
        <v>2139</v>
      </c>
      <c r="B1781" s="62">
        <v>4170000</v>
      </c>
      <c r="C1781" s="55">
        <v>4</v>
      </c>
      <c r="D1781" s="56">
        <v>50922</v>
      </c>
      <c r="E1781" s="57">
        <v>50922</v>
      </c>
      <c r="F1781" s="65">
        <v>4575476.1014</v>
      </c>
    </row>
    <row r="1782" spans="1:6" s="16" customFormat="1" ht="11.25" customHeight="1" x14ac:dyDescent="0.2">
      <c r="A1782" s="46" t="s">
        <v>991</v>
      </c>
      <c r="B1782" s="62">
        <v>1440000</v>
      </c>
      <c r="C1782" s="55">
        <v>4.2119999999999997</v>
      </c>
      <c r="D1782" s="56">
        <v>48305</v>
      </c>
      <c r="E1782" s="57">
        <v>48305</v>
      </c>
      <c r="F1782" s="65">
        <v>1440000</v>
      </c>
    </row>
    <row r="1783" spans="1:6" s="16" customFormat="1" ht="11.25" customHeight="1" x14ac:dyDescent="0.2">
      <c r="A1783" s="46" t="s">
        <v>2358</v>
      </c>
      <c r="B1783" s="62">
        <v>2225000</v>
      </c>
      <c r="C1783" s="55">
        <v>2.25</v>
      </c>
      <c r="D1783" s="56">
        <v>51745</v>
      </c>
      <c r="E1783" s="57">
        <v>51745</v>
      </c>
      <c r="F1783" s="65">
        <v>2187028.1793999998</v>
      </c>
    </row>
    <row r="1784" spans="1:6" s="16" customFormat="1" ht="11.25" customHeight="1" x14ac:dyDescent="0.2">
      <c r="A1784" s="46" t="s">
        <v>1537</v>
      </c>
      <c r="B1784" s="62">
        <v>2000000</v>
      </c>
      <c r="C1784" s="55">
        <v>4</v>
      </c>
      <c r="D1784" s="56">
        <v>49279</v>
      </c>
      <c r="E1784" s="57">
        <v>49279</v>
      </c>
      <c r="F1784" s="65">
        <v>2065376.1254</v>
      </c>
    </row>
    <row r="1785" spans="1:6" s="16" customFormat="1" ht="11.25" customHeight="1" x14ac:dyDescent="0.2">
      <c r="A1785" s="46" t="s">
        <v>2873</v>
      </c>
      <c r="B1785" s="62">
        <v>5000000</v>
      </c>
      <c r="C1785" s="55">
        <v>4</v>
      </c>
      <c r="D1785" s="56">
        <v>49597</v>
      </c>
      <c r="E1785" s="57">
        <v>49597</v>
      </c>
      <c r="F1785" s="65">
        <v>5085141.8652999997</v>
      </c>
    </row>
    <row r="1786" spans="1:6" s="16" customFormat="1" ht="11.25" customHeight="1" x14ac:dyDescent="0.2">
      <c r="A1786" s="46" t="s">
        <v>2873</v>
      </c>
      <c r="B1786" s="62">
        <v>3000000</v>
      </c>
      <c r="C1786" s="55">
        <v>2.375</v>
      </c>
      <c r="D1786" s="56">
        <v>51714</v>
      </c>
      <c r="E1786" s="57">
        <v>51714</v>
      </c>
      <c r="F1786" s="65">
        <v>2972455.3531999998</v>
      </c>
    </row>
    <row r="1787" spans="1:6" s="16" customFormat="1" ht="11.25" customHeight="1" x14ac:dyDescent="0.2">
      <c r="A1787" s="46" t="s">
        <v>2873</v>
      </c>
      <c r="B1787" s="62">
        <v>1000000</v>
      </c>
      <c r="C1787" s="55">
        <v>4.75</v>
      </c>
      <c r="D1787" s="56">
        <v>52154</v>
      </c>
      <c r="E1787" s="57">
        <v>52154</v>
      </c>
      <c r="F1787" s="65">
        <v>1000000</v>
      </c>
    </row>
    <row r="1788" spans="1:6" s="16" customFormat="1" ht="11.25" customHeight="1" x14ac:dyDescent="0.2">
      <c r="A1788" s="46" t="s">
        <v>992</v>
      </c>
      <c r="B1788" s="62">
        <v>1000000</v>
      </c>
      <c r="C1788" s="55">
        <v>3.75</v>
      </c>
      <c r="D1788" s="56">
        <v>48549</v>
      </c>
      <c r="E1788" s="57">
        <v>48549</v>
      </c>
      <c r="F1788" s="65">
        <v>992700.44709999999</v>
      </c>
    </row>
    <row r="1789" spans="1:6" s="16" customFormat="1" ht="11.25" customHeight="1" x14ac:dyDescent="0.2">
      <c r="A1789" s="46" t="s">
        <v>1538</v>
      </c>
      <c r="B1789" s="62">
        <v>1615000</v>
      </c>
      <c r="C1789" s="55">
        <v>5.875</v>
      </c>
      <c r="D1789" s="56">
        <v>50740</v>
      </c>
      <c r="E1789" s="57">
        <v>50740</v>
      </c>
      <c r="F1789" s="65">
        <v>1595430.7243999999</v>
      </c>
    </row>
    <row r="1790" spans="1:6" s="16" customFormat="1" ht="11.25" customHeight="1" x14ac:dyDescent="0.2">
      <c r="A1790" s="46" t="s">
        <v>993</v>
      </c>
      <c r="B1790" s="62">
        <v>1745000</v>
      </c>
      <c r="C1790" s="55">
        <v>5</v>
      </c>
      <c r="D1790" s="56">
        <v>47802</v>
      </c>
      <c r="E1790" s="57">
        <v>47802</v>
      </c>
      <c r="F1790" s="65">
        <v>1776959.4316</v>
      </c>
    </row>
    <row r="1791" spans="1:6" s="16" customFormat="1" ht="11.25" customHeight="1" x14ac:dyDescent="0.2">
      <c r="A1791" s="46" t="s">
        <v>994</v>
      </c>
      <c r="B1791" s="62">
        <v>1350000</v>
      </c>
      <c r="C1791" s="55">
        <v>3</v>
      </c>
      <c r="D1791" s="56">
        <v>48792</v>
      </c>
      <c r="E1791" s="57">
        <v>48792</v>
      </c>
      <c r="F1791" s="65">
        <v>1333738.0186000001</v>
      </c>
    </row>
    <row r="1792" spans="1:6" s="16" customFormat="1" ht="11.25" customHeight="1" x14ac:dyDescent="0.2">
      <c r="A1792" s="46" t="s">
        <v>995</v>
      </c>
      <c r="B1792" s="62">
        <v>1000000</v>
      </c>
      <c r="C1792" s="55">
        <v>5</v>
      </c>
      <c r="D1792" s="56">
        <v>49263</v>
      </c>
      <c r="E1792" s="57">
        <v>49263</v>
      </c>
      <c r="F1792" s="65">
        <v>1029642.3098</v>
      </c>
    </row>
    <row r="1793" spans="1:6" s="16" customFormat="1" ht="11.25" customHeight="1" x14ac:dyDescent="0.2">
      <c r="A1793" s="46" t="s">
        <v>995</v>
      </c>
      <c r="B1793" s="62">
        <v>2275000</v>
      </c>
      <c r="C1793" s="55">
        <v>5</v>
      </c>
      <c r="D1793" s="56">
        <v>49263</v>
      </c>
      <c r="E1793" s="57">
        <v>49263</v>
      </c>
      <c r="F1793" s="65">
        <v>2342436.2557000001</v>
      </c>
    </row>
    <row r="1794" spans="1:6" s="16" customFormat="1" ht="11.25" customHeight="1" x14ac:dyDescent="0.2">
      <c r="A1794" s="46" t="s">
        <v>996</v>
      </c>
      <c r="B1794" s="62">
        <v>1180000</v>
      </c>
      <c r="C1794" s="55">
        <v>3</v>
      </c>
      <c r="D1794" s="56">
        <v>48305</v>
      </c>
      <c r="E1794" s="57">
        <v>48305</v>
      </c>
      <c r="F1794" s="65">
        <v>1175825.976</v>
      </c>
    </row>
    <row r="1795" spans="1:6" s="16" customFormat="1" ht="11.25" customHeight="1" x14ac:dyDescent="0.2">
      <c r="A1795" s="46" t="s">
        <v>1913</v>
      </c>
      <c r="B1795" s="62">
        <v>805000</v>
      </c>
      <c r="C1795" s="55">
        <v>3</v>
      </c>
      <c r="D1795" s="56">
        <v>50010</v>
      </c>
      <c r="E1795" s="57">
        <v>50010</v>
      </c>
      <c r="F1795" s="65">
        <v>798285.50419999997</v>
      </c>
    </row>
    <row r="1796" spans="1:6" s="16" customFormat="1" ht="11.25" customHeight="1" x14ac:dyDescent="0.2">
      <c r="A1796" s="46" t="s">
        <v>2734</v>
      </c>
      <c r="B1796" s="62">
        <v>1750000</v>
      </c>
      <c r="C1796" s="55">
        <v>4</v>
      </c>
      <c r="D1796" s="56">
        <v>50724</v>
      </c>
      <c r="E1796" s="57">
        <v>50724</v>
      </c>
      <c r="F1796" s="65">
        <v>1771550.3351</v>
      </c>
    </row>
    <row r="1797" spans="1:6" s="16" customFormat="1" ht="11.25" customHeight="1" x14ac:dyDescent="0.2">
      <c r="A1797" s="46" t="s">
        <v>997</v>
      </c>
      <c r="B1797" s="62">
        <v>795000</v>
      </c>
      <c r="C1797" s="55">
        <v>5</v>
      </c>
      <c r="D1797" s="56">
        <v>45839</v>
      </c>
      <c r="E1797" s="57">
        <v>45839</v>
      </c>
      <c r="F1797" s="65">
        <v>811698.05390000006</v>
      </c>
    </row>
    <row r="1798" spans="1:6" s="16" customFormat="1" ht="11.25" customHeight="1" x14ac:dyDescent="0.2">
      <c r="A1798" s="46" t="s">
        <v>997</v>
      </c>
      <c r="B1798" s="62">
        <v>1000000</v>
      </c>
      <c r="C1798" s="55">
        <v>5.7889999999999997</v>
      </c>
      <c r="D1798" s="56">
        <v>46204</v>
      </c>
      <c r="E1798" s="57">
        <v>46204</v>
      </c>
      <c r="F1798" s="65">
        <v>1000000</v>
      </c>
    </row>
    <row r="1799" spans="1:6" s="16" customFormat="1" ht="11.25" customHeight="1" x14ac:dyDescent="0.2">
      <c r="A1799" s="46" t="s">
        <v>998</v>
      </c>
      <c r="B1799" s="62">
        <v>2015000</v>
      </c>
      <c r="C1799" s="55">
        <v>4.2590000000000003</v>
      </c>
      <c r="D1799" s="56">
        <v>48000</v>
      </c>
      <c r="E1799" s="57">
        <v>48000</v>
      </c>
      <c r="F1799" s="65">
        <v>2015000</v>
      </c>
    </row>
    <row r="1800" spans="1:6" s="16" customFormat="1" ht="11.25" customHeight="1" x14ac:dyDescent="0.2">
      <c r="A1800" s="46" t="s">
        <v>1747</v>
      </c>
      <c r="B1800" s="62">
        <v>1235000</v>
      </c>
      <c r="C1800" s="55">
        <v>3</v>
      </c>
      <c r="D1800" s="56">
        <v>50072</v>
      </c>
      <c r="E1800" s="57">
        <v>50072</v>
      </c>
      <c r="F1800" s="65">
        <v>1235000</v>
      </c>
    </row>
    <row r="1801" spans="1:6" s="16" customFormat="1" ht="11.25" customHeight="1" x14ac:dyDescent="0.2">
      <c r="A1801" s="46" t="s">
        <v>999</v>
      </c>
      <c r="B1801" s="62">
        <v>1250000</v>
      </c>
      <c r="C1801" s="55">
        <v>5</v>
      </c>
      <c r="D1801" s="56">
        <v>46235</v>
      </c>
      <c r="E1801" s="57">
        <v>46235</v>
      </c>
      <c r="F1801" s="65">
        <v>1288266.2034</v>
      </c>
    </row>
    <row r="1802" spans="1:6" s="16" customFormat="1" ht="11.25" customHeight="1" x14ac:dyDescent="0.2">
      <c r="A1802" s="46" t="s">
        <v>999</v>
      </c>
      <c r="B1802" s="62">
        <v>1500000</v>
      </c>
      <c r="C1802" s="55">
        <v>5</v>
      </c>
      <c r="D1802" s="56">
        <v>46235</v>
      </c>
      <c r="E1802" s="57">
        <v>46235</v>
      </c>
      <c r="F1802" s="65">
        <v>1547616.6529000001</v>
      </c>
    </row>
    <row r="1803" spans="1:6" s="16" customFormat="1" ht="11.25" customHeight="1" x14ac:dyDescent="0.2">
      <c r="A1803" s="46" t="s">
        <v>1914</v>
      </c>
      <c r="B1803" s="62">
        <v>2195000</v>
      </c>
      <c r="C1803" s="55">
        <v>3</v>
      </c>
      <c r="D1803" s="56">
        <v>52201</v>
      </c>
      <c r="E1803" s="57">
        <v>52201</v>
      </c>
      <c r="F1803" s="65">
        <v>2213861.3657999998</v>
      </c>
    </row>
    <row r="1804" spans="1:6" s="16" customFormat="1" ht="11.25" customHeight="1" x14ac:dyDescent="0.2">
      <c r="A1804" s="46" t="s">
        <v>1000</v>
      </c>
      <c r="B1804" s="62">
        <v>4390000</v>
      </c>
      <c r="C1804" s="55">
        <v>5</v>
      </c>
      <c r="D1804" s="56">
        <v>48458</v>
      </c>
      <c r="E1804" s="57">
        <v>48458</v>
      </c>
      <c r="F1804" s="65">
        <v>4472193.6344999997</v>
      </c>
    </row>
    <row r="1805" spans="1:6" s="16" customFormat="1" ht="11.25" customHeight="1" x14ac:dyDescent="0.2">
      <c r="A1805" s="46" t="s">
        <v>1620</v>
      </c>
      <c r="B1805" s="62">
        <v>1345000</v>
      </c>
      <c r="C1805" s="55">
        <v>4</v>
      </c>
      <c r="D1805" s="56">
        <v>49919</v>
      </c>
      <c r="E1805" s="57">
        <v>49919</v>
      </c>
      <c r="F1805" s="65">
        <v>1419975.0564999999</v>
      </c>
    </row>
    <row r="1806" spans="1:6" s="16" customFormat="1" ht="11.25" customHeight="1" x14ac:dyDescent="0.2">
      <c r="A1806" s="46" t="s">
        <v>2620</v>
      </c>
      <c r="B1806" s="62">
        <v>980000</v>
      </c>
      <c r="C1806" s="55">
        <v>3</v>
      </c>
      <c r="D1806" s="56">
        <v>51926</v>
      </c>
      <c r="E1806" s="57">
        <v>51926</v>
      </c>
      <c r="F1806" s="65">
        <v>957331.92539999995</v>
      </c>
    </row>
    <row r="1807" spans="1:6" s="16" customFormat="1" ht="11.25" customHeight="1" x14ac:dyDescent="0.2">
      <c r="A1807" s="46" t="s">
        <v>1001</v>
      </c>
      <c r="B1807" s="62">
        <v>500000</v>
      </c>
      <c r="C1807" s="55">
        <v>3.25</v>
      </c>
      <c r="D1807" s="56">
        <v>48731</v>
      </c>
      <c r="E1807" s="57">
        <v>48731</v>
      </c>
      <c r="F1807" s="65">
        <v>502836.80099999998</v>
      </c>
    </row>
    <row r="1808" spans="1:6" s="16" customFormat="1" ht="11.25" customHeight="1" x14ac:dyDescent="0.2">
      <c r="A1808" s="46" t="s">
        <v>1002</v>
      </c>
      <c r="B1808" s="62">
        <v>2515000</v>
      </c>
      <c r="C1808" s="55">
        <v>5</v>
      </c>
      <c r="D1808" s="56">
        <v>49079</v>
      </c>
      <c r="E1808" s="57">
        <v>49079</v>
      </c>
      <c r="F1808" s="65">
        <v>2659007.0872</v>
      </c>
    </row>
    <row r="1809" spans="1:6" s="16" customFormat="1" ht="11.25" customHeight="1" x14ac:dyDescent="0.2">
      <c r="A1809" s="46" t="s">
        <v>1390</v>
      </c>
      <c r="B1809" s="62">
        <v>2000000</v>
      </c>
      <c r="C1809" s="55">
        <v>3.3010000000000002</v>
      </c>
      <c r="D1809" s="56">
        <v>51075</v>
      </c>
      <c r="E1809" s="57">
        <v>51075</v>
      </c>
      <c r="F1809" s="65">
        <v>2000000</v>
      </c>
    </row>
    <row r="1810" spans="1:6" s="16" customFormat="1" ht="11.25" customHeight="1" x14ac:dyDescent="0.2">
      <c r="A1810" s="46" t="s">
        <v>1003</v>
      </c>
      <c r="B1810" s="62">
        <v>3000000</v>
      </c>
      <c r="C1810" s="55">
        <v>3.9119999999999999</v>
      </c>
      <c r="D1810" s="56">
        <v>47253</v>
      </c>
      <c r="E1810" s="57">
        <v>47253</v>
      </c>
      <c r="F1810" s="65">
        <v>3000000</v>
      </c>
    </row>
    <row r="1811" spans="1:6" s="16" customFormat="1" ht="11.25" customHeight="1" x14ac:dyDescent="0.2">
      <c r="A1811" s="46" t="s">
        <v>1003</v>
      </c>
      <c r="B1811" s="62">
        <v>770000</v>
      </c>
      <c r="C1811" s="55">
        <v>4.1260000000000003</v>
      </c>
      <c r="D1811" s="56">
        <v>48714</v>
      </c>
      <c r="E1811" s="57">
        <v>48714</v>
      </c>
      <c r="F1811" s="65">
        <v>770000</v>
      </c>
    </row>
    <row r="1812" spans="1:6" s="16" customFormat="1" ht="11.25" customHeight="1" x14ac:dyDescent="0.2">
      <c r="A1812" s="46" t="s">
        <v>1004</v>
      </c>
      <c r="B1812" s="62">
        <v>600000</v>
      </c>
      <c r="C1812" s="55">
        <v>4.1280000000000001</v>
      </c>
      <c r="D1812" s="56">
        <v>48731</v>
      </c>
      <c r="E1812" s="57">
        <v>48731</v>
      </c>
      <c r="F1812" s="65">
        <v>600000</v>
      </c>
    </row>
    <row r="1813" spans="1:6" s="16" customFormat="1" ht="11.25" customHeight="1" x14ac:dyDescent="0.2">
      <c r="A1813" s="46" t="s">
        <v>1915</v>
      </c>
      <c r="B1813" s="62">
        <v>5000000</v>
      </c>
      <c r="C1813" s="55">
        <v>3.125</v>
      </c>
      <c r="D1813" s="56">
        <v>49720</v>
      </c>
      <c r="E1813" s="57">
        <v>49720</v>
      </c>
      <c r="F1813" s="65">
        <v>4914406.5865000002</v>
      </c>
    </row>
    <row r="1814" spans="1:6" s="16" customFormat="1" ht="11.25" customHeight="1" x14ac:dyDescent="0.2">
      <c r="A1814" s="46" t="s">
        <v>1539</v>
      </c>
      <c r="B1814" s="62">
        <v>5000000</v>
      </c>
      <c r="C1814" s="55">
        <v>4</v>
      </c>
      <c r="D1814" s="56">
        <v>49400</v>
      </c>
      <c r="E1814" s="57">
        <v>49400</v>
      </c>
      <c r="F1814" s="65">
        <v>5020102.3561000004</v>
      </c>
    </row>
    <row r="1815" spans="1:6" s="16" customFormat="1" ht="11.25" customHeight="1" x14ac:dyDescent="0.2">
      <c r="A1815" s="46" t="s">
        <v>1539</v>
      </c>
      <c r="B1815" s="62">
        <v>4080000</v>
      </c>
      <c r="C1815" s="55">
        <v>2.125</v>
      </c>
      <c r="D1815" s="56">
        <v>51592</v>
      </c>
      <c r="E1815" s="57">
        <v>51592</v>
      </c>
      <c r="F1815" s="65">
        <v>3951831.2782999999</v>
      </c>
    </row>
    <row r="1816" spans="1:6" s="16" customFormat="1" ht="11.25" customHeight="1" x14ac:dyDescent="0.2">
      <c r="A1816" s="46" t="s">
        <v>2803</v>
      </c>
      <c r="B1816" s="62">
        <v>1000000</v>
      </c>
      <c r="C1816" s="55">
        <v>4.25</v>
      </c>
      <c r="D1816" s="56">
        <v>51775</v>
      </c>
      <c r="E1816" s="57">
        <v>51775</v>
      </c>
      <c r="F1816" s="65">
        <v>990245.09609999997</v>
      </c>
    </row>
    <row r="1817" spans="1:6" s="16" customFormat="1" ht="11.25" customHeight="1" x14ac:dyDescent="0.2">
      <c r="A1817" s="46" t="s">
        <v>1748</v>
      </c>
      <c r="B1817" s="62">
        <v>1000000</v>
      </c>
      <c r="C1817" s="55">
        <v>3.0190000000000001</v>
      </c>
      <c r="D1817" s="56">
        <v>48366</v>
      </c>
      <c r="E1817" s="57">
        <v>48366</v>
      </c>
      <c r="F1817" s="65">
        <v>1000000</v>
      </c>
    </row>
    <row r="1818" spans="1:6" s="16" customFormat="1" ht="11.25" customHeight="1" x14ac:dyDescent="0.2">
      <c r="A1818" s="46" t="s">
        <v>1005</v>
      </c>
      <c r="B1818" s="62">
        <v>1000000</v>
      </c>
      <c r="C1818" s="55">
        <v>5</v>
      </c>
      <c r="D1818" s="56">
        <v>49583</v>
      </c>
      <c r="E1818" s="57">
        <v>49583</v>
      </c>
      <c r="F1818" s="65">
        <v>1065330.5686999999</v>
      </c>
    </row>
    <row r="1819" spans="1:6" s="16" customFormat="1" ht="11.25" customHeight="1" x14ac:dyDescent="0.2">
      <c r="A1819" s="46" t="s">
        <v>2187</v>
      </c>
      <c r="B1819" s="62">
        <v>500000</v>
      </c>
      <c r="C1819" s="55">
        <v>3</v>
      </c>
      <c r="D1819" s="56">
        <v>51471</v>
      </c>
      <c r="E1819" s="57">
        <v>51471</v>
      </c>
      <c r="F1819" s="65">
        <v>519943.6679</v>
      </c>
    </row>
    <row r="1820" spans="1:6" s="16" customFormat="1" ht="11.25" customHeight="1" x14ac:dyDescent="0.2">
      <c r="A1820" s="46" t="s">
        <v>2187</v>
      </c>
      <c r="B1820" s="62">
        <v>750000</v>
      </c>
      <c r="C1820" s="55">
        <v>5</v>
      </c>
      <c r="D1820" s="56">
        <v>54758</v>
      </c>
      <c r="E1820" s="57">
        <v>54758</v>
      </c>
      <c r="F1820" s="65">
        <v>809573.01740000001</v>
      </c>
    </row>
    <row r="1821" spans="1:6" s="16" customFormat="1" ht="11.25" customHeight="1" x14ac:dyDescent="0.2">
      <c r="A1821" s="46" t="s">
        <v>1006</v>
      </c>
      <c r="B1821" s="62">
        <v>2500000</v>
      </c>
      <c r="C1821" s="55">
        <v>5</v>
      </c>
      <c r="D1821" s="56">
        <v>45870</v>
      </c>
      <c r="E1821" s="57">
        <v>45870</v>
      </c>
      <c r="F1821" s="65">
        <v>2566552.0260999999</v>
      </c>
    </row>
    <row r="1822" spans="1:6" s="16" customFormat="1" ht="11.25" customHeight="1" x14ac:dyDescent="0.2">
      <c r="A1822" s="46" t="s">
        <v>1007</v>
      </c>
      <c r="B1822" s="62">
        <v>500000</v>
      </c>
      <c r="C1822" s="55">
        <v>5</v>
      </c>
      <c r="D1822" s="56">
        <v>50145</v>
      </c>
      <c r="E1822" s="57">
        <v>50145</v>
      </c>
      <c r="F1822" s="65">
        <v>515018.2254</v>
      </c>
    </row>
    <row r="1823" spans="1:6" s="16" customFormat="1" ht="11.25" customHeight="1" x14ac:dyDescent="0.2">
      <c r="A1823" s="46" t="s">
        <v>1008</v>
      </c>
      <c r="B1823" s="62">
        <v>1750000</v>
      </c>
      <c r="C1823" s="55">
        <v>3</v>
      </c>
      <c r="D1823" s="56">
        <v>49279</v>
      </c>
      <c r="E1823" s="57">
        <v>49279</v>
      </c>
      <c r="F1823" s="65">
        <v>1724773.7050999999</v>
      </c>
    </row>
    <row r="1824" spans="1:6" s="16" customFormat="1" ht="11.25" customHeight="1" x14ac:dyDescent="0.2">
      <c r="A1824" s="46" t="s">
        <v>1009</v>
      </c>
      <c r="B1824" s="62">
        <v>1000000</v>
      </c>
      <c r="C1824" s="55">
        <v>4</v>
      </c>
      <c r="D1824" s="56">
        <v>48197</v>
      </c>
      <c r="E1824" s="57">
        <v>48197</v>
      </c>
      <c r="F1824" s="65">
        <v>1031091.8624</v>
      </c>
    </row>
    <row r="1825" spans="1:6" s="16" customFormat="1" ht="11.25" customHeight="1" x14ac:dyDescent="0.2">
      <c r="A1825" s="46" t="s">
        <v>1009</v>
      </c>
      <c r="B1825" s="62">
        <v>7750000</v>
      </c>
      <c r="C1825" s="55">
        <v>4</v>
      </c>
      <c r="D1825" s="56">
        <v>45823</v>
      </c>
      <c r="E1825" s="57">
        <v>45823</v>
      </c>
      <c r="F1825" s="65">
        <v>7803498.1425000001</v>
      </c>
    </row>
    <row r="1826" spans="1:6" s="16" customFormat="1" ht="11.25" customHeight="1" x14ac:dyDescent="0.2">
      <c r="A1826" s="46" t="s">
        <v>1009</v>
      </c>
      <c r="B1826" s="62">
        <v>1000000</v>
      </c>
      <c r="C1826" s="55">
        <v>5</v>
      </c>
      <c r="D1826" s="56">
        <v>52215</v>
      </c>
      <c r="E1826" s="57">
        <v>52215</v>
      </c>
      <c r="F1826" s="65">
        <v>1033281.415</v>
      </c>
    </row>
    <row r="1827" spans="1:6" s="16" customFormat="1" ht="11.25" customHeight="1" x14ac:dyDescent="0.2">
      <c r="A1827" s="46" t="s">
        <v>1010</v>
      </c>
      <c r="B1827" s="62">
        <v>1120000</v>
      </c>
      <c r="C1827" s="55">
        <v>5</v>
      </c>
      <c r="D1827" s="56">
        <v>45658</v>
      </c>
      <c r="E1827" s="57">
        <v>45658</v>
      </c>
      <c r="F1827" s="65">
        <v>1120000</v>
      </c>
    </row>
    <row r="1828" spans="1:6" s="16" customFormat="1" ht="11.25" customHeight="1" x14ac:dyDescent="0.2">
      <c r="A1828" s="46" t="s">
        <v>1010</v>
      </c>
      <c r="B1828" s="62">
        <v>1210000</v>
      </c>
      <c r="C1828" s="55">
        <v>5</v>
      </c>
      <c r="D1828" s="56">
        <v>46388</v>
      </c>
      <c r="E1828" s="57">
        <v>46388</v>
      </c>
      <c r="F1828" s="65">
        <v>1210000</v>
      </c>
    </row>
    <row r="1829" spans="1:6" s="16" customFormat="1" ht="11.25" customHeight="1" x14ac:dyDescent="0.2">
      <c r="A1829" s="46" t="s">
        <v>1749</v>
      </c>
      <c r="B1829" s="62">
        <v>1500000</v>
      </c>
      <c r="C1829" s="55">
        <v>3</v>
      </c>
      <c r="D1829" s="56">
        <v>49400</v>
      </c>
      <c r="E1829" s="57">
        <v>49400</v>
      </c>
      <c r="F1829" s="65">
        <v>1492969.2037</v>
      </c>
    </row>
    <row r="1830" spans="1:6" s="16" customFormat="1" ht="11.25" customHeight="1" x14ac:dyDescent="0.2">
      <c r="A1830" s="46" t="s">
        <v>1011</v>
      </c>
      <c r="B1830" s="62">
        <v>250000</v>
      </c>
      <c r="C1830" s="55">
        <v>3</v>
      </c>
      <c r="D1830" s="56">
        <v>47300</v>
      </c>
      <c r="E1830" s="57">
        <v>47300</v>
      </c>
      <c r="F1830" s="65">
        <v>248793.10010000001</v>
      </c>
    </row>
    <row r="1831" spans="1:6" s="16" customFormat="1" ht="11.25" customHeight="1" x14ac:dyDescent="0.2">
      <c r="A1831" s="46" t="s">
        <v>1012</v>
      </c>
      <c r="B1831" s="62">
        <v>1460000</v>
      </c>
      <c r="C1831" s="55">
        <v>4</v>
      </c>
      <c r="D1831" s="56">
        <v>50161</v>
      </c>
      <c r="E1831" s="57">
        <v>50161</v>
      </c>
      <c r="F1831" s="65">
        <v>1463379.6442</v>
      </c>
    </row>
    <row r="1832" spans="1:6" s="16" customFormat="1" ht="11.25" customHeight="1" x14ac:dyDescent="0.2">
      <c r="A1832" s="46" t="s">
        <v>3134</v>
      </c>
      <c r="B1832" s="62">
        <v>5000000</v>
      </c>
      <c r="C1832" s="55">
        <v>3</v>
      </c>
      <c r="D1832" s="56">
        <v>50284</v>
      </c>
      <c r="E1832" s="57">
        <v>50284</v>
      </c>
      <c r="F1832" s="65">
        <v>4913565.6766999997</v>
      </c>
    </row>
    <row r="1833" spans="1:6" s="16" customFormat="1" ht="11.25" customHeight="1" x14ac:dyDescent="0.2">
      <c r="A1833" s="46" t="s">
        <v>1495</v>
      </c>
      <c r="B1833" s="62">
        <v>5000000</v>
      </c>
      <c r="C1833" s="55">
        <v>3</v>
      </c>
      <c r="D1833" s="56">
        <v>50437</v>
      </c>
      <c r="E1833" s="57">
        <v>50437</v>
      </c>
      <c r="F1833" s="65">
        <v>5026861.0546000004</v>
      </c>
    </row>
    <row r="1834" spans="1:6" s="16" customFormat="1" ht="11.25" customHeight="1" x14ac:dyDescent="0.2">
      <c r="A1834" s="46" t="s">
        <v>1013</v>
      </c>
      <c r="B1834" s="62">
        <v>5000000</v>
      </c>
      <c r="C1834" s="55">
        <v>3.25</v>
      </c>
      <c r="D1834" s="56">
        <v>50175</v>
      </c>
      <c r="E1834" s="57">
        <v>50175</v>
      </c>
      <c r="F1834" s="65">
        <v>4945093.0651000002</v>
      </c>
    </row>
    <row r="1835" spans="1:6" s="16" customFormat="1" ht="11.25" customHeight="1" x14ac:dyDescent="0.2">
      <c r="A1835" s="46" t="s">
        <v>1013</v>
      </c>
      <c r="B1835" s="62">
        <v>3000000</v>
      </c>
      <c r="C1835" s="55">
        <v>4</v>
      </c>
      <c r="D1835" s="56">
        <v>52732</v>
      </c>
      <c r="E1835" s="57">
        <v>52732</v>
      </c>
      <c r="F1835" s="65">
        <v>2970627.3313000002</v>
      </c>
    </row>
    <row r="1836" spans="1:6" s="16" customFormat="1" ht="11.25" customHeight="1" x14ac:dyDescent="0.2">
      <c r="A1836" s="46" t="s">
        <v>2804</v>
      </c>
      <c r="B1836" s="62">
        <v>5000000</v>
      </c>
      <c r="C1836" s="55">
        <v>4.75</v>
      </c>
      <c r="D1836" s="56">
        <v>52140</v>
      </c>
      <c r="E1836" s="57">
        <v>52140</v>
      </c>
      <c r="F1836" s="65">
        <v>4939299.4594000001</v>
      </c>
    </row>
    <row r="1837" spans="1:6" s="16" customFormat="1" ht="11.25" customHeight="1" x14ac:dyDescent="0.2">
      <c r="A1837" s="46" t="s">
        <v>2533</v>
      </c>
      <c r="B1837" s="62">
        <v>5565000</v>
      </c>
      <c r="C1837" s="55">
        <v>3</v>
      </c>
      <c r="D1837" s="56">
        <v>49157</v>
      </c>
      <c r="E1837" s="57">
        <v>49157</v>
      </c>
      <c r="F1837" s="65">
        <v>5537977.4894000003</v>
      </c>
    </row>
    <row r="1838" spans="1:6" s="16" customFormat="1" ht="11.25" customHeight="1" x14ac:dyDescent="0.2">
      <c r="A1838" s="46" t="s">
        <v>1014</v>
      </c>
      <c r="B1838" s="62">
        <v>295000</v>
      </c>
      <c r="C1838" s="55">
        <v>4</v>
      </c>
      <c r="D1838" s="56">
        <v>48884</v>
      </c>
      <c r="E1838" s="57">
        <v>48884</v>
      </c>
      <c r="F1838" s="65">
        <v>298068.81780000002</v>
      </c>
    </row>
    <row r="1839" spans="1:6" s="16" customFormat="1" ht="11.25" customHeight="1" x14ac:dyDescent="0.2">
      <c r="A1839" s="46" t="s">
        <v>1014</v>
      </c>
      <c r="B1839" s="62">
        <v>705000</v>
      </c>
      <c r="C1839" s="55">
        <v>4</v>
      </c>
      <c r="D1839" s="56">
        <v>45962</v>
      </c>
      <c r="E1839" s="57">
        <v>45962</v>
      </c>
      <c r="F1839" s="65">
        <v>712333.95440000005</v>
      </c>
    </row>
    <row r="1840" spans="1:6" s="16" customFormat="1" ht="11.25" customHeight="1" x14ac:dyDescent="0.2">
      <c r="A1840" s="46" t="s">
        <v>1014</v>
      </c>
      <c r="B1840" s="62">
        <v>2790000</v>
      </c>
      <c r="C1840" s="55">
        <v>5</v>
      </c>
      <c r="D1840" s="56">
        <v>45962</v>
      </c>
      <c r="E1840" s="57">
        <v>45962</v>
      </c>
      <c r="F1840" s="65">
        <v>2790000</v>
      </c>
    </row>
    <row r="1841" spans="1:6" s="16" customFormat="1" ht="11.25" customHeight="1" x14ac:dyDescent="0.2">
      <c r="A1841" s="46" t="s">
        <v>1015</v>
      </c>
      <c r="B1841" s="62">
        <v>2345000</v>
      </c>
      <c r="C1841" s="55">
        <v>5</v>
      </c>
      <c r="D1841" s="56">
        <v>49126</v>
      </c>
      <c r="E1841" s="57">
        <v>49126</v>
      </c>
      <c r="F1841" s="65">
        <v>2483862.8668</v>
      </c>
    </row>
    <row r="1842" spans="1:6" s="16" customFormat="1" ht="11.25" customHeight="1" x14ac:dyDescent="0.2">
      <c r="A1842" s="46" t="s">
        <v>3068</v>
      </c>
      <c r="B1842" s="62">
        <v>500000</v>
      </c>
      <c r="C1842" s="55">
        <v>4.25</v>
      </c>
      <c r="D1842" s="56">
        <v>52566</v>
      </c>
      <c r="E1842" s="57">
        <v>52566</v>
      </c>
      <c r="F1842" s="65">
        <v>485715.51610000001</v>
      </c>
    </row>
    <row r="1843" spans="1:6" s="16" customFormat="1" ht="11.25" customHeight="1" x14ac:dyDescent="0.2">
      <c r="A1843" s="46" t="s">
        <v>1016</v>
      </c>
      <c r="B1843" s="62">
        <v>2190000</v>
      </c>
      <c r="C1843" s="55">
        <v>3.5</v>
      </c>
      <c r="D1843" s="56">
        <v>49369</v>
      </c>
      <c r="E1843" s="57">
        <v>49369</v>
      </c>
      <c r="F1843" s="65">
        <v>2186361.2659</v>
      </c>
    </row>
    <row r="1844" spans="1:6" s="16" customFormat="1" ht="11.25" customHeight="1" x14ac:dyDescent="0.2">
      <c r="A1844" s="46" t="s">
        <v>1017</v>
      </c>
      <c r="B1844" s="62">
        <v>2235000</v>
      </c>
      <c r="C1844" s="55">
        <v>4</v>
      </c>
      <c r="D1844" s="56">
        <v>46539</v>
      </c>
      <c r="E1844" s="57">
        <v>46539</v>
      </c>
      <c r="F1844" s="65">
        <v>2237563.7815999999</v>
      </c>
    </row>
    <row r="1845" spans="1:6" s="16" customFormat="1" ht="11.25" customHeight="1" x14ac:dyDescent="0.2">
      <c r="A1845" s="46" t="s">
        <v>1018</v>
      </c>
      <c r="B1845" s="62">
        <v>325000</v>
      </c>
      <c r="C1845" s="55">
        <v>5</v>
      </c>
      <c r="D1845" s="56">
        <v>47300</v>
      </c>
      <c r="E1845" s="57">
        <v>47300</v>
      </c>
      <c r="F1845" s="65">
        <v>326438.60190000001</v>
      </c>
    </row>
    <row r="1846" spans="1:6" s="16" customFormat="1" ht="11.25" customHeight="1" x14ac:dyDescent="0.2">
      <c r="A1846" s="46" t="s">
        <v>1018</v>
      </c>
      <c r="B1846" s="62">
        <v>920000</v>
      </c>
      <c r="C1846" s="55">
        <v>5</v>
      </c>
      <c r="D1846" s="56">
        <v>47665</v>
      </c>
      <c r="E1846" s="57">
        <v>47665</v>
      </c>
      <c r="F1846" s="65">
        <v>923866.84450000001</v>
      </c>
    </row>
    <row r="1847" spans="1:6" s="16" customFormat="1" ht="11.25" customHeight="1" x14ac:dyDescent="0.2">
      <c r="A1847" s="46" t="s">
        <v>2534</v>
      </c>
      <c r="B1847" s="62">
        <v>565000</v>
      </c>
      <c r="C1847" s="55">
        <v>4</v>
      </c>
      <c r="D1847" s="56">
        <v>51836</v>
      </c>
      <c r="E1847" s="57">
        <v>51836</v>
      </c>
      <c r="F1847" s="65">
        <v>595887.2023</v>
      </c>
    </row>
    <row r="1848" spans="1:6" s="16" customFormat="1" ht="11.25" customHeight="1" x14ac:dyDescent="0.2">
      <c r="A1848" s="46" t="s">
        <v>2534</v>
      </c>
      <c r="B1848" s="62">
        <v>2835000</v>
      </c>
      <c r="C1848" s="55">
        <v>6</v>
      </c>
      <c r="D1848" s="56">
        <v>54027</v>
      </c>
      <c r="E1848" s="57">
        <v>54027</v>
      </c>
      <c r="F1848" s="65">
        <v>2982151.1603000001</v>
      </c>
    </row>
    <row r="1849" spans="1:6" s="16" customFormat="1" ht="11.25" customHeight="1" x14ac:dyDescent="0.2">
      <c r="A1849" s="46" t="s">
        <v>1019</v>
      </c>
      <c r="B1849" s="62">
        <v>1000000</v>
      </c>
      <c r="C1849" s="55">
        <v>4</v>
      </c>
      <c r="D1849" s="56">
        <v>47392</v>
      </c>
      <c r="E1849" s="57">
        <v>47392</v>
      </c>
      <c r="F1849" s="65">
        <v>1005869.7661</v>
      </c>
    </row>
    <row r="1850" spans="1:6" s="16" customFormat="1" ht="11.25" customHeight="1" x14ac:dyDescent="0.2">
      <c r="A1850" s="46" t="s">
        <v>1020</v>
      </c>
      <c r="B1850" s="62">
        <v>370000</v>
      </c>
      <c r="C1850" s="55">
        <v>4.1189999999999998</v>
      </c>
      <c r="D1850" s="56">
        <v>48853</v>
      </c>
      <c r="E1850" s="57">
        <v>48853</v>
      </c>
      <c r="F1850" s="65">
        <v>370000</v>
      </c>
    </row>
    <row r="1851" spans="1:6" s="16" customFormat="1" ht="11.25" customHeight="1" x14ac:dyDescent="0.2">
      <c r="A1851" s="46" t="s">
        <v>1021</v>
      </c>
      <c r="B1851" s="62">
        <v>1000000</v>
      </c>
      <c r="C1851" s="55">
        <v>5</v>
      </c>
      <c r="D1851" s="56">
        <v>45413</v>
      </c>
      <c r="E1851" s="57">
        <v>45413</v>
      </c>
      <c r="F1851" s="65">
        <v>1001418.9762</v>
      </c>
    </row>
    <row r="1852" spans="1:6" s="16" customFormat="1" ht="11.25" customHeight="1" x14ac:dyDescent="0.2">
      <c r="A1852" s="46" t="s">
        <v>1021</v>
      </c>
      <c r="B1852" s="62">
        <v>1370000</v>
      </c>
      <c r="C1852" s="55">
        <v>5</v>
      </c>
      <c r="D1852" s="56">
        <v>45413</v>
      </c>
      <c r="E1852" s="57">
        <v>45413</v>
      </c>
      <c r="F1852" s="65">
        <v>1372044.8377</v>
      </c>
    </row>
    <row r="1853" spans="1:6" s="16" customFormat="1" ht="11.25" customHeight="1" x14ac:dyDescent="0.2">
      <c r="A1853" s="46" t="s">
        <v>1022</v>
      </c>
      <c r="B1853" s="62">
        <v>2780000</v>
      </c>
      <c r="C1853" s="55">
        <v>4</v>
      </c>
      <c r="D1853" s="56">
        <v>49308</v>
      </c>
      <c r="E1853" s="57">
        <v>49308</v>
      </c>
      <c r="F1853" s="65">
        <v>2794334.1957999999</v>
      </c>
    </row>
    <row r="1854" spans="1:6" s="16" customFormat="1" ht="11.25" customHeight="1" x14ac:dyDescent="0.2">
      <c r="A1854" s="46" t="s">
        <v>1022</v>
      </c>
      <c r="B1854" s="62">
        <v>500000</v>
      </c>
      <c r="C1854" s="55">
        <v>4</v>
      </c>
      <c r="D1854" s="56">
        <v>51500</v>
      </c>
      <c r="E1854" s="57">
        <v>51500</v>
      </c>
      <c r="F1854" s="65">
        <v>540719.72470000002</v>
      </c>
    </row>
    <row r="1855" spans="1:6" s="16" customFormat="1" ht="11.25" customHeight="1" x14ac:dyDescent="0.2">
      <c r="A1855" s="46" t="s">
        <v>1022</v>
      </c>
      <c r="B1855" s="62">
        <v>500000</v>
      </c>
      <c r="C1855" s="55">
        <v>4</v>
      </c>
      <c r="D1855" s="56">
        <v>50769</v>
      </c>
      <c r="E1855" s="57">
        <v>50769</v>
      </c>
      <c r="F1855" s="65">
        <v>542954.69510000001</v>
      </c>
    </row>
    <row r="1856" spans="1:6" s="16" customFormat="1" ht="11.25" customHeight="1" x14ac:dyDescent="0.2">
      <c r="A1856" s="46" t="s">
        <v>1023</v>
      </c>
      <c r="B1856" s="62">
        <v>1170000</v>
      </c>
      <c r="C1856" s="55">
        <v>4</v>
      </c>
      <c r="D1856" s="56">
        <v>46508</v>
      </c>
      <c r="E1856" s="57">
        <v>46508</v>
      </c>
      <c r="F1856" s="65">
        <v>1170514.8141999999</v>
      </c>
    </row>
    <row r="1857" spans="1:6" s="16" customFormat="1" ht="11.25" customHeight="1" x14ac:dyDescent="0.2">
      <c r="A1857" s="46" t="s">
        <v>1024</v>
      </c>
      <c r="B1857" s="62">
        <v>750000</v>
      </c>
      <c r="C1857" s="55">
        <v>3.2</v>
      </c>
      <c r="D1857" s="56">
        <v>50192</v>
      </c>
      <c r="E1857" s="57">
        <v>50192</v>
      </c>
      <c r="F1857" s="65">
        <v>746794.70779999997</v>
      </c>
    </row>
    <row r="1858" spans="1:6" s="16" customFormat="1" ht="11.25" customHeight="1" x14ac:dyDescent="0.2">
      <c r="A1858" s="46" t="s">
        <v>1025</v>
      </c>
      <c r="B1858" s="62">
        <v>750000</v>
      </c>
      <c r="C1858" s="55">
        <v>4</v>
      </c>
      <c r="D1858" s="56">
        <v>48396</v>
      </c>
      <c r="E1858" s="57">
        <v>48396</v>
      </c>
      <c r="F1858" s="65">
        <v>771626.47889999999</v>
      </c>
    </row>
    <row r="1859" spans="1:6" s="16" customFormat="1" ht="11.25" customHeight="1" x14ac:dyDescent="0.2">
      <c r="A1859" s="46" t="s">
        <v>1026</v>
      </c>
      <c r="B1859" s="62">
        <v>1000000</v>
      </c>
      <c r="C1859" s="55">
        <v>3.5</v>
      </c>
      <c r="D1859" s="56">
        <v>49263</v>
      </c>
      <c r="E1859" s="57">
        <v>49263</v>
      </c>
      <c r="F1859" s="65">
        <v>992134.00870000001</v>
      </c>
    </row>
    <row r="1860" spans="1:6" s="16" customFormat="1" ht="11.25" customHeight="1" x14ac:dyDescent="0.2">
      <c r="A1860" s="46" t="s">
        <v>1027</v>
      </c>
      <c r="B1860" s="62">
        <v>1500000</v>
      </c>
      <c r="C1860" s="55">
        <v>5</v>
      </c>
      <c r="D1860" s="56">
        <v>46218</v>
      </c>
      <c r="E1860" s="57">
        <v>46218</v>
      </c>
      <c r="F1860" s="65">
        <v>1507103.4110000001</v>
      </c>
    </row>
    <row r="1861" spans="1:6" s="16" customFormat="1" ht="11.25" customHeight="1" x14ac:dyDescent="0.2">
      <c r="A1861" s="46" t="s">
        <v>1027</v>
      </c>
      <c r="B1861" s="62">
        <v>1615000</v>
      </c>
      <c r="C1861" s="55">
        <v>4</v>
      </c>
      <c r="D1861" s="56">
        <v>50055</v>
      </c>
      <c r="E1861" s="57">
        <v>50055</v>
      </c>
      <c r="F1861" s="65">
        <v>1658016.0554</v>
      </c>
    </row>
    <row r="1862" spans="1:6" s="16" customFormat="1" ht="11.25" customHeight="1" x14ac:dyDescent="0.2">
      <c r="A1862" s="46" t="s">
        <v>1027</v>
      </c>
      <c r="B1862" s="62">
        <v>2200000</v>
      </c>
      <c r="C1862" s="55">
        <v>5</v>
      </c>
      <c r="D1862" s="56">
        <v>52246</v>
      </c>
      <c r="E1862" s="57">
        <v>52246</v>
      </c>
      <c r="F1862" s="65">
        <v>2339011.58</v>
      </c>
    </row>
    <row r="1863" spans="1:6" s="16" customFormat="1" ht="11.25" customHeight="1" x14ac:dyDescent="0.2">
      <c r="A1863" s="46" t="s">
        <v>2805</v>
      </c>
      <c r="B1863" s="62">
        <v>2695000</v>
      </c>
      <c r="C1863" s="55">
        <v>5.5</v>
      </c>
      <c r="D1863" s="56">
        <v>52215</v>
      </c>
      <c r="E1863" s="57">
        <v>52215</v>
      </c>
      <c r="F1863" s="65">
        <v>2887390.0000999998</v>
      </c>
    </row>
    <row r="1864" spans="1:6" s="16" customFormat="1" ht="11.25" customHeight="1" x14ac:dyDescent="0.2">
      <c r="A1864" s="46" t="s">
        <v>1028</v>
      </c>
      <c r="B1864" s="62">
        <v>3435000</v>
      </c>
      <c r="C1864" s="55">
        <v>4</v>
      </c>
      <c r="D1864" s="56">
        <v>49140</v>
      </c>
      <c r="E1864" s="57">
        <v>49140</v>
      </c>
      <c r="F1864" s="65">
        <v>3537439.2905999999</v>
      </c>
    </row>
    <row r="1865" spans="1:6" s="16" customFormat="1" ht="11.25" customHeight="1" x14ac:dyDescent="0.2">
      <c r="A1865" s="46" t="s">
        <v>1029</v>
      </c>
      <c r="B1865" s="62">
        <v>2000000</v>
      </c>
      <c r="C1865" s="55">
        <v>5</v>
      </c>
      <c r="D1865" s="56">
        <v>45505</v>
      </c>
      <c r="E1865" s="57">
        <v>45505</v>
      </c>
      <c r="F1865" s="65">
        <v>2010674.4722</v>
      </c>
    </row>
    <row r="1866" spans="1:6" s="16" customFormat="1" ht="11.25" customHeight="1" x14ac:dyDescent="0.2">
      <c r="A1866" s="46" t="s">
        <v>1030</v>
      </c>
      <c r="B1866" s="62">
        <v>3000000</v>
      </c>
      <c r="C1866" s="55">
        <v>3</v>
      </c>
      <c r="D1866" s="56">
        <v>48014</v>
      </c>
      <c r="E1866" s="57">
        <v>48014</v>
      </c>
      <c r="F1866" s="65">
        <v>2973585.7436000002</v>
      </c>
    </row>
    <row r="1867" spans="1:6" s="16" customFormat="1" ht="11.25" customHeight="1" x14ac:dyDescent="0.2">
      <c r="A1867" s="46" t="s">
        <v>1031</v>
      </c>
      <c r="B1867" s="62">
        <v>700000</v>
      </c>
      <c r="C1867" s="55">
        <v>5</v>
      </c>
      <c r="D1867" s="56">
        <v>50587</v>
      </c>
      <c r="E1867" s="57">
        <v>50587</v>
      </c>
      <c r="F1867" s="65">
        <v>744134.04119999998</v>
      </c>
    </row>
    <row r="1868" spans="1:6" s="16" customFormat="1" ht="11.25" customHeight="1" x14ac:dyDescent="0.2">
      <c r="A1868" s="46" t="s">
        <v>1031</v>
      </c>
      <c r="B1868" s="62">
        <v>300000</v>
      </c>
      <c r="C1868" s="55">
        <v>5</v>
      </c>
      <c r="D1868" s="56">
        <v>50587</v>
      </c>
      <c r="E1868" s="57">
        <v>50587</v>
      </c>
      <c r="F1868" s="65">
        <v>318918.61580000003</v>
      </c>
    </row>
    <row r="1869" spans="1:6" s="16" customFormat="1" ht="11.25" customHeight="1" x14ac:dyDescent="0.2">
      <c r="A1869" s="46" t="s">
        <v>1515</v>
      </c>
      <c r="B1869" s="62">
        <v>400000</v>
      </c>
      <c r="C1869" s="55">
        <v>5</v>
      </c>
      <c r="D1869" s="56">
        <v>50649</v>
      </c>
      <c r="E1869" s="57">
        <v>50649</v>
      </c>
      <c r="F1869" s="65">
        <v>439481.24420000002</v>
      </c>
    </row>
    <row r="1870" spans="1:6" s="16" customFormat="1" ht="11.25" customHeight="1" x14ac:dyDescent="0.2">
      <c r="A1870" s="46" t="s">
        <v>1032</v>
      </c>
      <c r="B1870" s="62">
        <v>1000000</v>
      </c>
      <c r="C1870" s="55">
        <v>5</v>
      </c>
      <c r="D1870" s="56">
        <v>48488</v>
      </c>
      <c r="E1870" s="57">
        <v>48488</v>
      </c>
      <c r="F1870" s="65">
        <v>1027863.7189</v>
      </c>
    </row>
    <row r="1871" spans="1:6" s="16" customFormat="1" ht="11.25" customHeight="1" x14ac:dyDescent="0.2">
      <c r="A1871" s="46" t="s">
        <v>1033</v>
      </c>
      <c r="B1871" s="62">
        <v>2195000</v>
      </c>
      <c r="C1871" s="55">
        <v>5</v>
      </c>
      <c r="D1871" s="56">
        <v>49706</v>
      </c>
      <c r="E1871" s="57">
        <v>49706</v>
      </c>
      <c r="F1871" s="65">
        <v>2287263.0984999998</v>
      </c>
    </row>
    <row r="1872" spans="1:6" s="16" customFormat="1" ht="11.25" customHeight="1" x14ac:dyDescent="0.2">
      <c r="A1872" s="46" t="s">
        <v>1034</v>
      </c>
      <c r="B1872" s="62">
        <v>960000</v>
      </c>
      <c r="C1872" s="55">
        <v>5</v>
      </c>
      <c r="D1872" s="56">
        <v>45627</v>
      </c>
      <c r="E1872" s="57">
        <v>45627</v>
      </c>
      <c r="F1872" s="65">
        <v>971353.05489999999</v>
      </c>
    </row>
    <row r="1873" spans="1:6" s="16" customFormat="1" ht="11.25" customHeight="1" x14ac:dyDescent="0.2">
      <c r="A1873" s="46" t="s">
        <v>1034</v>
      </c>
      <c r="B1873" s="62">
        <v>150000</v>
      </c>
      <c r="C1873" s="55">
        <v>5</v>
      </c>
      <c r="D1873" s="56">
        <v>45627</v>
      </c>
      <c r="E1873" s="57">
        <v>45627</v>
      </c>
      <c r="F1873" s="65">
        <v>151775.5704</v>
      </c>
    </row>
    <row r="1874" spans="1:6" s="16" customFormat="1" ht="11.25" customHeight="1" x14ac:dyDescent="0.2">
      <c r="A1874" s="46" t="s">
        <v>2891</v>
      </c>
      <c r="B1874" s="62">
        <v>1830000</v>
      </c>
      <c r="C1874" s="55">
        <v>5.5</v>
      </c>
      <c r="D1874" s="56">
        <v>53724</v>
      </c>
      <c r="E1874" s="57">
        <v>53724</v>
      </c>
      <c r="F1874" s="65">
        <v>1901655.3713</v>
      </c>
    </row>
    <row r="1875" spans="1:6" s="16" customFormat="1" ht="11.25" customHeight="1" x14ac:dyDescent="0.2">
      <c r="A1875" s="46" t="s">
        <v>1035</v>
      </c>
      <c r="B1875" s="62">
        <v>5000000</v>
      </c>
      <c r="C1875" s="55">
        <v>3.375</v>
      </c>
      <c r="D1875" s="56">
        <v>50314</v>
      </c>
      <c r="E1875" s="57">
        <v>50314</v>
      </c>
      <c r="F1875" s="65">
        <v>4926073.3422999997</v>
      </c>
    </row>
    <row r="1876" spans="1:6" s="16" customFormat="1" ht="11.25" customHeight="1" x14ac:dyDescent="0.2">
      <c r="A1876" s="46" t="s">
        <v>1035</v>
      </c>
      <c r="B1876" s="62">
        <v>1500000</v>
      </c>
      <c r="C1876" s="55">
        <v>3.125</v>
      </c>
      <c r="D1876" s="56">
        <v>47027</v>
      </c>
      <c r="E1876" s="57">
        <v>47027</v>
      </c>
      <c r="F1876" s="65">
        <v>1493150.8221</v>
      </c>
    </row>
    <row r="1877" spans="1:6" s="16" customFormat="1" ht="11.25" customHeight="1" x14ac:dyDescent="0.2">
      <c r="A1877" s="46" t="s">
        <v>2140</v>
      </c>
      <c r="B1877" s="62">
        <v>1000000</v>
      </c>
      <c r="C1877" s="55">
        <v>3</v>
      </c>
      <c r="D1877" s="56">
        <v>51028</v>
      </c>
      <c r="E1877" s="57">
        <v>51028</v>
      </c>
      <c r="F1877" s="65">
        <v>1041133.0477</v>
      </c>
    </row>
    <row r="1878" spans="1:6" s="16" customFormat="1" ht="11.25" customHeight="1" x14ac:dyDescent="0.2">
      <c r="A1878" s="46" t="s">
        <v>2188</v>
      </c>
      <c r="B1878" s="62">
        <v>1120000</v>
      </c>
      <c r="C1878" s="55">
        <v>3</v>
      </c>
      <c r="D1878" s="56">
        <v>50922</v>
      </c>
      <c r="E1878" s="57">
        <v>50922</v>
      </c>
      <c r="F1878" s="65">
        <v>1150522.1240000001</v>
      </c>
    </row>
    <row r="1879" spans="1:6" s="16" customFormat="1" ht="11.25" customHeight="1" x14ac:dyDescent="0.2">
      <c r="A1879" s="46" t="s">
        <v>1036</v>
      </c>
      <c r="B1879" s="62">
        <v>1205000</v>
      </c>
      <c r="C1879" s="55">
        <v>4</v>
      </c>
      <c r="D1879" s="56">
        <v>48366</v>
      </c>
      <c r="E1879" s="57">
        <v>48366</v>
      </c>
      <c r="F1879" s="65">
        <v>1213054.5845999999</v>
      </c>
    </row>
    <row r="1880" spans="1:6" s="16" customFormat="1" ht="11.25" customHeight="1" x14ac:dyDescent="0.2">
      <c r="A1880" s="46" t="s">
        <v>1037</v>
      </c>
      <c r="B1880" s="62">
        <v>1000000</v>
      </c>
      <c r="C1880" s="55">
        <v>3</v>
      </c>
      <c r="D1880" s="56">
        <v>50192</v>
      </c>
      <c r="E1880" s="57">
        <v>50192</v>
      </c>
      <c r="F1880" s="65">
        <v>981793.27150000003</v>
      </c>
    </row>
    <row r="1881" spans="1:6" s="16" customFormat="1" ht="11.25" customHeight="1" x14ac:dyDescent="0.2">
      <c r="A1881" s="46" t="s">
        <v>1037</v>
      </c>
      <c r="B1881" s="62">
        <v>2000000</v>
      </c>
      <c r="C1881" s="55">
        <v>3.15</v>
      </c>
      <c r="D1881" s="56">
        <v>49827</v>
      </c>
      <c r="E1881" s="57">
        <v>49827</v>
      </c>
      <c r="F1881" s="65">
        <v>2000000</v>
      </c>
    </row>
    <row r="1882" spans="1:6" s="16" customFormat="1" ht="11.25" customHeight="1" x14ac:dyDescent="0.2">
      <c r="A1882" s="46" t="s">
        <v>1038</v>
      </c>
      <c r="B1882" s="62">
        <v>1115000</v>
      </c>
      <c r="C1882" s="55">
        <v>3</v>
      </c>
      <c r="D1882" s="56">
        <v>48853</v>
      </c>
      <c r="E1882" s="57">
        <v>48853</v>
      </c>
      <c r="F1882" s="65">
        <v>1115000</v>
      </c>
    </row>
    <row r="1883" spans="1:6" s="16" customFormat="1" ht="11.25" customHeight="1" x14ac:dyDescent="0.2">
      <c r="A1883" s="46" t="s">
        <v>1039</v>
      </c>
      <c r="B1883" s="62">
        <v>1000000</v>
      </c>
      <c r="C1883" s="55">
        <v>5</v>
      </c>
      <c r="D1883" s="56">
        <v>46631</v>
      </c>
      <c r="E1883" s="57">
        <v>46631</v>
      </c>
      <c r="F1883" s="65">
        <v>1006545.7706</v>
      </c>
    </row>
    <row r="1884" spans="1:6" s="16" customFormat="1" ht="11.25" customHeight="1" x14ac:dyDescent="0.2">
      <c r="A1884" s="46" t="s">
        <v>1039</v>
      </c>
      <c r="B1884" s="62">
        <v>1380000</v>
      </c>
      <c r="C1884" s="55">
        <v>4</v>
      </c>
      <c r="D1884" s="56">
        <v>49188</v>
      </c>
      <c r="E1884" s="57">
        <v>49188</v>
      </c>
      <c r="F1884" s="65">
        <v>1381938.8337000001</v>
      </c>
    </row>
    <row r="1885" spans="1:6" s="16" customFormat="1" ht="11.25" customHeight="1" x14ac:dyDescent="0.2">
      <c r="A1885" s="46" t="s">
        <v>1039</v>
      </c>
      <c r="B1885" s="62">
        <v>1325000</v>
      </c>
      <c r="C1885" s="55">
        <v>5</v>
      </c>
      <c r="D1885" s="56">
        <v>48823</v>
      </c>
      <c r="E1885" s="57">
        <v>48823</v>
      </c>
      <c r="F1885" s="65">
        <v>1361830.7693</v>
      </c>
    </row>
    <row r="1886" spans="1:6" s="16" customFormat="1" ht="11.25" customHeight="1" x14ac:dyDescent="0.2">
      <c r="A1886" s="46" t="s">
        <v>1040</v>
      </c>
      <c r="B1886" s="62">
        <v>1015000</v>
      </c>
      <c r="C1886" s="55">
        <v>5</v>
      </c>
      <c r="D1886" s="56">
        <v>46388</v>
      </c>
      <c r="E1886" s="57">
        <v>46388</v>
      </c>
      <c r="F1886" s="65">
        <v>1049448.3418000001</v>
      </c>
    </row>
    <row r="1887" spans="1:6" s="16" customFormat="1" ht="11.25" customHeight="1" x14ac:dyDescent="0.2">
      <c r="A1887" s="46" t="s">
        <v>3264</v>
      </c>
      <c r="B1887" s="62">
        <v>1000000</v>
      </c>
      <c r="C1887" s="55">
        <v>5.25</v>
      </c>
      <c r="D1887" s="56">
        <v>54758</v>
      </c>
      <c r="E1887" s="57">
        <v>54758</v>
      </c>
      <c r="F1887" s="65">
        <v>1067000.6446</v>
      </c>
    </row>
    <row r="1888" spans="1:6" s="16" customFormat="1" ht="11.25" customHeight="1" x14ac:dyDescent="0.2">
      <c r="A1888" s="46" t="s">
        <v>1041</v>
      </c>
      <c r="B1888" s="62">
        <v>815000</v>
      </c>
      <c r="C1888" s="55">
        <v>5.375</v>
      </c>
      <c r="D1888" s="56">
        <v>45611</v>
      </c>
      <c r="E1888" s="57">
        <v>45611</v>
      </c>
      <c r="F1888" s="65">
        <v>814860.54960000003</v>
      </c>
    </row>
    <row r="1889" spans="1:6" s="16" customFormat="1" ht="11.25" customHeight="1" x14ac:dyDescent="0.2">
      <c r="A1889" s="46" t="s">
        <v>1042</v>
      </c>
      <c r="B1889" s="62">
        <v>1000000</v>
      </c>
      <c r="C1889" s="55">
        <v>3.25</v>
      </c>
      <c r="D1889" s="56">
        <v>45901</v>
      </c>
      <c r="E1889" s="57">
        <v>45901</v>
      </c>
      <c r="F1889" s="65">
        <v>990298.97519999999</v>
      </c>
    </row>
    <row r="1890" spans="1:6" s="16" customFormat="1" ht="11.25" customHeight="1" x14ac:dyDescent="0.2">
      <c r="A1890" s="46" t="s">
        <v>1042</v>
      </c>
      <c r="B1890" s="62">
        <v>1780000</v>
      </c>
      <c r="C1890" s="55">
        <v>4</v>
      </c>
      <c r="D1890" s="56">
        <v>45901</v>
      </c>
      <c r="E1890" s="57">
        <v>45901</v>
      </c>
      <c r="F1890" s="65">
        <v>1799560.2701999999</v>
      </c>
    </row>
    <row r="1891" spans="1:6" s="16" customFormat="1" ht="11.25" customHeight="1" x14ac:dyDescent="0.2">
      <c r="A1891" s="46" t="s">
        <v>1043</v>
      </c>
      <c r="B1891" s="62">
        <v>3000000</v>
      </c>
      <c r="C1891" s="55">
        <v>3</v>
      </c>
      <c r="D1891" s="56">
        <v>46218</v>
      </c>
      <c r="E1891" s="57">
        <v>46218</v>
      </c>
      <c r="F1891" s="65">
        <v>2993442.6716</v>
      </c>
    </row>
    <row r="1892" spans="1:6" s="16" customFormat="1" ht="11.25" customHeight="1" thickBot="1" x14ac:dyDescent="0.25">
      <c r="A1892" s="47" t="s">
        <v>51</v>
      </c>
      <c r="B1892" s="67">
        <f>SUBTOTAL(9,B942:B1891)</f>
        <v>2516550986.6500001</v>
      </c>
      <c r="C1892" s="68"/>
      <c r="D1892" s="69"/>
      <c r="E1892" s="70"/>
      <c r="F1892" s="71">
        <f>SUBTOTAL(9,F942:F1891)</f>
        <v>2340094820.8743019</v>
      </c>
    </row>
    <row r="1893" spans="1:6" s="16" customFormat="1" ht="11.25" customHeight="1" x14ac:dyDescent="0.2">
      <c r="A1893" s="47"/>
      <c r="B1893" s="63"/>
      <c r="C1893" s="58"/>
      <c r="D1893" s="59"/>
      <c r="E1893" s="60"/>
      <c r="F1893" s="66"/>
    </row>
    <row r="1894" spans="1:6" s="16" customFormat="1" ht="11.25" customHeight="1" x14ac:dyDescent="0.2">
      <c r="A1894" s="46" t="s">
        <v>2459</v>
      </c>
      <c r="B1894" s="62">
        <v>11500000</v>
      </c>
      <c r="C1894" s="55">
        <v>5.875</v>
      </c>
      <c r="D1894" s="56">
        <v>46251</v>
      </c>
      <c r="E1894" s="57">
        <v>46251</v>
      </c>
      <c r="F1894" s="65">
        <v>11246631.622</v>
      </c>
    </row>
    <row r="1895" spans="1:6" s="16" customFormat="1" ht="11.25" customHeight="1" x14ac:dyDescent="0.2">
      <c r="A1895" s="46" t="s">
        <v>2459</v>
      </c>
      <c r="B1895" s="62">
        <v>4000000</v>
      </c>
      <c r="C1895" s="55">
        <v>5.875</v>
      </c>
      <c r="D1895" s="56">
        <v>46251</v>
      </c>
      <c r="E1895" s="57">
        <v>46251</v>
      </c>
      <c r="F1895" s="65">
        <v>3774798.7333999998</v>
      </c>
    </row>
    <row r="1896" spans="1:6" s="16" customFormat="1" ht="11.25" customHeight="1" x14ac:dyDescent="0.2">
      <c r="A1896" s="46" t="s">
        <v>3194</v>
      </c>
      <c r="B1896" s="62">
        <v>280000</v>
      </c>
      <c r="C1896" s="55">
        <v>9.875</v>
      </c>
      <c r="D1896" s="56">
        <v>47072</v>
      </c>
      <c r="E1896" s="57">
        <v>47072</v>
      </c>
      <c r="F1896" s="65">
        <v>7000000</v>
      </c>
    </row>
    <row r="1897" spans="1:6" s="16" customFormat="1" ht="11.25" customHeight="1" x14ac:dyDescent="0.2">
      <c r="A1897" s="46" t="s">
        <v>1496</v>
      </c>
      <c r="B1897" s="62">
        <v>3000000</v>
      </c>
      <c r="C1897" s="55">
        <v>4.25</v>
      </c>
      <c r="D1897" s="56">
        <v>47071</v>
      </c>
      <c r="E1897" s="57">
        <v>47071</v>
      </c>
      <c r="F1897" s="65">
        <v>2987083.1244000001</v>
      </c>
    </row>
    <row r="1898" spans="1:6" s="16" customFormat="1" ht="11.25" customHeight="1" x14ac:dyDescent="0.2">
      <c r="A1898" s="46" t="s">
        <v>1496</v>
      </c>
      <c r="B1898" s="62">
        <v>3000000</v>
      </c>
      <c r="C1898" s="55">
        <v>3.85</v>
      </c>
      <c r="D1898" s="56">
        <v>45458</v>
      </c>
      <c r="E1898" s="57">
        <v>45458</v>
      </c>
      <c r="F1898" s="65">
        <v>3000000</v>
      </c>
    </row>
    <row r="1899" spans="1:6" s="16" customFormat="1" ht="11.25" customHeight="1" x14ac:dyDescent="0.2">
      <c r="A1899" s="46" t="s">
        <v>2315</v>
      </c>
      <c r="B1899" s="62">
        <v>7000000</v>
      </c>
      <c r="C1899" s="55">
        <v>5.75</v>
      </c>
      <c r="D1899" s="56">
        <v>46249</v>
      </c>
      <c r="E1899" s="57">
        <v>46249</v>
      </c>
      <c r="F1899" s="65">
        <v>7000000</v>
      </c>
    </row>
    <row r="1900" spans="1:6" s="16" customFormat="1" ht="11.25" customHeight="1" x14ac:dyDescent="0.2">
      <c r="A1900" s="46" t="s">
        <v>2993</v>
      </c>
      <c r="B1900" s="62">
        <v>3000000</v>
      </c>
      <c r="C1900" s="55">
        <v>5.95</v>
      </c>
      <c r="D1900" s="56">
        <v>46821</v>
      </c>
      <c r="E1900" s="57">
        <v>46821</v>
      </c>
      <c r="F1900" s="65">
        <v>2998028.6954999999</v>
      </c>
    </row>
    <row r="1901" spans="1:6" s="16" customFormat="1" ht="11.25" customHeight="1" x14ac:dyDescent="0.2">
      <c r="A1901" s="46" t="s">
        <v>3265</v>
      </c>
      <c r="B1901" s="62">
        <v>842000</v>
      </c>
      <c r="C1901" s="55">
        <v>6.75</v>
      </c>
      <c r="D1901" s="56">
        <v>50389</v>
      </c>
      <c r="E1901" s="57">
        <v>50389</v>
      </c>
      <c r="F1901" s="65">
        <v>932736.94449999998</v>
      </c>
    </row>
    <row r="1902" spans="1:6" s="16" customFormat="1" ht="11.25" customHeight="1" x14ac:dyDescent="0.2">
      <c r="A1902" s="46" t="s">
        <v>2806</v>
      </c>
      <c r="B1902" s="62">
        <v>1506000</v>
      </c>
      <c r="C1902" s="55">
        <v>3.3</v>
      </c>
      <c r="D1902" s="56">
        <v>47649</v>
      </c>
      <c r="E1902" s="57">
        <v>47649</v>
      </c>
      <c r="F1902" s="65">
        <v>1332387.2276000001</v>
      </c>
    </row>
    <row r="1903" spans="1:6" s="16" customFormat="1" ht="11.25" customHeight="1" x14ac:dyDescent="0.2">
      <c r="A1903" s="46" t="s">
        <v>1044</v>
      </c>
      <c r="B1903" s="62">
        <v>4000000</v>
      </c>
      <c r="C1903" s="55">
        <v>4.42</v>
      </c>
      <c r="D1903" s="56">
        <v>46962</v>
      </c>
      <c r="E1903" s="57">
        <v>46962</v>
      </c>
      <c r="F1903" s="65">
        <v>4000000</v>
      </c>
    </row>
    <row r="1904" spans="1:6" s="16" customFormat="1" ht="11.25" customHeight="1" x14ac:dyDescent="0.2">
      <c r="A1904" s="46" t="s">
        <v>2359</v>
      </c>
      <c r="B1904" s="62">
        <v>1110000</v>
      </c>
      <c r="C1904" s="55">
        <v>6.125</v>
      </c>
      <c r="D1904" s="56">
        <v>50540</v>
      </c>
      <c r="E1904" s="57">
        <v>50540</v>
      </c>
      <c r="F1904" s="65">
        <v>1481798.2801999999</v>
      </c>
    </row>
    <row r="1905" spans="1:6" s="16" customFormat="1" ht="11.25" customHeight="1" x14ac:dyDescent="0.2">
      <c r="A1905" s="46" t="s">
        <v>2359</v>
      </c>
      <c r="B1905" s="62">
        <v>6000000</v>
      </c>
      <c r="C1905" s="55">
        <v>5.5</v>
      </c>
      <c r="D1905" s="56">
        <v>51575</v>
      </c>
      <c r="E1905" s="57">
        <v>51575</v>
      </c>
      <c r="F1905" s="65">
        <v>7827219.7725999998</v>
      </c>
    </row>
    <row r="1906" spans="1:6" s="16" customFormat="1" ht="11.25" customHeight="1" x14ac:dyDescent="0.2">
      <c r="A1906" s="46" t="s">
        <v>2359</v>
      </c>
      <c r="B1906" s="62">
        <v>6500000</v>
      </c>
      <c r="C1906" s="55">
        <v>6</v>
      </c>
      <c r="D1906" s="56">
        <v>50830</v>
      </c>
      <c r="E1906" s="57">
        <v>50830</v>
      </c>
      <c r="F1906" s="65">
        <v>7107925.9786999999</v>
      </c>
    </row>
    <row r="1907" spans="1:6" s="16" customFormat="1" ht="11.25" customHeight="1" x14ac:dyDescent="0.2">
      <c r="A1907" s="46" t="s">
        <v>2359</v>
      </c>
      <c r="B1907" s="62">
        <v>650000</v>
      </c>
      <c r="C1907" s="55">
        <v>5.6</v>
      </c>
      <c r="D1907" s="56">
        <v>48653</v>
      </c>
      <c r="E1907" s="57">
        <v>48653</v>
      </c>
      <c r="F1907" s="65">
        <v>781835.93389999995</v>
      </c>
    </row>
    <row r="1908" spans="1:6" s="16" customFormat="1" ht="11.25" customHeight="1" x14ac:dyDescent="0.2">
      <c r="A1908" s="46" t="s">
        <v>2360</v>
      </c>
      <c r="B1908" s="62">
        <v>3000000</v>
      </c>
      <c r="C1908" s="55">
        <v>6.125</v>
      </c>
      <c r="D1908" s="56">
        <v>46888</v>
      </c>
      <c r="E1908" s="57">
        <v>46888</v>
      </c>
      <c r="F1908" s="65">
        <v>3024310.9797</v>
      </c>
    </row>
    <row r="1909" spans="1:6" s="16" customFormat="1" ht="11.25" customHeight="1" x14ac:dyDescent="0.2">
      <c r="A1909" s="46" t="s">
        <v>2360</v>
      </c>
      <c r="B1909" s="62">
        <v>6914000</v>
      </c>
      <c r="C1909" s="55">
        <v>4.125</v>
      </c>
      <c r="D1909" s="56">
        <v>47208</v>
      </c>
      <c r="E1909" s="57">
        <v>47208</v>
      </c>
      <c r="F1909" s="65">
        <v>7006361.5521999998</v>
      </c>
    </row>
    <row r="1910" spans="1:6" s="16" customFormat="1" ht="11.25" customHeight="1" x14ac:dyDescent="0.2">
      <c r="A1910" s="46" t="s">
        <v>2254</v>
      </c>
      <c r="B1910" s="62">
        <v>6000000</v>
      </c>
      <c r="C1910" s="55">
        <v>6.5</v>
      </c>
      <c r="D1910" s="56">
        <v>46844</v>
      </c>
      <c r="E1910" s="57">
        <v>46844</v>
      </c>
      <c r="F1910" s="65">
        <v>6000000</v>
      </c>
    </row>
    <row r="1911" spans="1:6" s="16" customFormat="1" ht="11.25" customHeight="1" x14ac:dyDescent="0.2">
      <c r="A1911" s="46" t="s">
        <v>2254</v>
      </c>
      <c r="B1911" s="62">
        <v>5000000</v>
      </c>
      <c r="C1911" s="55">
        <v>9.5</v>
      </c>
      <c r="D1911" s="56">
        <v>46935</v>
      </c>
      <c r="E1911" s="57">
        <v>46935</v>
      </c>
      <c r="F1911" s="65">
        <v>5000000</v>
      </c>
    </row>
    <row r="1912" spans="1:6" s="16" customFormat="1" ht="11.25" customHeight="1" x14ac:dyDescent="0.2">
      <c r="A1912" s="46" t="s">
        <v>2</v>
      </c>
      <c r="B1912" s="62">
        <v>4000000</v>
      </c>
      <c r="C1912" s="55">
        <v>5.25</v>
      </c>
      <c r="D1912" s="56">
        <v>48668</v>
      </c>
      <c r="E1912" s="57">
        <v>48668</v>
      </c>
      <c r="F1912" s="65">
        <v>3993771.9331999999</v>
      </c>
    </row>
    <row r="1913" spans="1:6" s="16" customFormat="1" ht="11.25" customHeight="1" x14ac:dyDescent="0.2">
      <c r="A1913" s="46" t="s">
        <v>1916</v>
      </c>
      <c r="B1913" s="62">
        <v>2000000</v>
      </c>
      <c r="C1913" s="55">
        <v>5.875</v>
      </c>
      <c r="D1913" s="56">
        <v>47649</v>
      </c>
      <c r="E1913" s="57">
        <v>47649</v>
      </c>
      <c r="F1913" s="65">
        <v>2000000</v>
      </c>
    </row>
    <row r="1914" spans="1:6" s="16" customFormat="1" ht="11.25" customHeight="1" x14ac:dyDescent="0.2">
      <c r="A1914" s="46" t="s">
        <v>3</v>
      </c>
      <c r="B1914" s="62">
        <v>19000000</v>
      </c>
      <c r="C1914" s="55">
        <v>4.8</v>
      </c>
      <c r="D1914" s="56">
        <v>47163</v>
      </c>
      <c r="E1914" s="57">
        <v>47163</v>
      </c>
      <c r="F1914" s="65">
        <v>19355096.412900001</v>
      </c>
    </row>
    <row r="1915" spans="1:6" s="16" customFormat="1" ht="11.25" customHeight="1" x14ac:dyDescent="0.2">
      <c r="A1915" s="46" t="s">
        <v>3</v>
      </c>
      <c r="B1915" s="62">
        <v>3000000</v>
      </c>
      <c r="C1915" s="55">
        <v>3.7</v>
      </c>
      <c r="D1915" s="56">
        <v>55188</v>
      </c>
      <c r="E1915" s="57">
        <v>55188</v>
      </c>
      <c r="F1915" s="65">
        <v>2112369.8985000001</v>
      </c>
    </row>
    <row r="1916" spans="1:6" s="16" customFormat="1" ht="11.25" customHeight="1" x14ac:dyDescent="0.2">
      <c r="A1916" s="46" t="s">
        <v>3</v>
      </c>
      <c r="B1916" s="62">
        <v>2000000</v>
      </c>
      <c r="C1916" s="55">
        <v>6.875</v>
      </c>
      <c r="D1916" s="56">
        <v>48884</v>
      </c>
      <c r="E1916" s="57">
        <v>48884</v>
      </c>
      <c r="F1916" s="65">
        <v>1994876.6369</v>
      </c>
    </row>
    <row r="1917" spans="1:6" s="16" customFormat="1" ht="11.25" customHeight="1" x14ac:dyDescent="0.2">
      <c r="A1917" s="46" t="s">
        <v>3195</v>
      </c>
      <c r="B1917" s="62">
        <v>3200000</v>
      </c>
      <c r="C1917" s="55">
        <v>7.3</v>
      </c>
      <c r="D1917" s="56">
        <v>50678</v>
      </c>
      <c r="E1917" s="57">
        <v>50678</v>
      </c>
      <c r="F1917" s="65">
        <v>3200000</v>
      </c>
    </row>
    <row r="1918" spans="1:6" s="16" customFormat="1" ht="11.25" customHeight="1" x14ac:dyDescent="0.2">
      <c r="A1918" s="46" t="s">
        <v>1917</v>
      </c>
      <c r="B1918" s="62">
        <v>2000000</v>
      </c>
      <c r="C1918" s="55">
        <v>5.75</v>
      </c>
      <c r="D1918" s="56">
        <v>45838</v>
      </c>
      <c r="E1918" s="57">
        <v>45838</v>
      </c>
      <c r="F1918" s="65">
        <v>2000000</v>
      </c>
    </row>
    <row r="1919" spans="1:6" s="16" customFormat="1" ht="11.25" customHeight="1" x14ac:dyDescent="0.2">
      <c r="A1919" s="46" t="s">
        <v>1917</v>
      </c>
      <c r="B1919" s="62">
        <v>4000000</v>
      </c>
      <c r="C1919" s="55">
        <v>4.25</v>
      </c>
      <c r="D1919" s="56">
        <v>48288</v>
      </c>
      <c r="E1919" s="57">
        <v>48288</v>
      </c>
      <c r="F1919" s="65">
        <v>4000000</v>
      </c>
    </row>
    <row r="1920" spans="1:6" s="16" customFormat="1" ht="11.25" customHeight="1" x14ac:dyDescent="0.2">
      <c r="A1920" s="46" t="s">
        <v>2892</v>
      </c>
      <c r="B1920" s="62">
        <v>1000000</v>
      </c>
      <c r="C1920" s="55">
        <v>5.95</v>
      </c>
      <c r="D1920" s="56">
        <v>48519</v>
      </c>
      <c r="E1920" s="57">
        <v>48519</v>
      </c>
      <c r="F1920" s="65">
        <v>993906.40009999997</v>
      </c>
    </row>
    <row r="1921" spans="1:6" s="16" customFormat="1" ht="11.25" customHeight="1" x14ac:dyDescent="0.2">
      <c r="A1921" s="46" t="s">
        <v>52</v>
      </c>
      <c r="B1921" s="62">
        <v>5000000</v>
      </c>
      <c r="C1921" s="55">
        <v>3.625</v>
      </c>
      <c r="D1921" s="56">
        <v>45631</v>
      </c>
      <c r="E1921" s="57">
        <v>45631</v>
      </c>
      <c r="F1921" s="65">
        <v>5015121.0861999998</v>
      </c>
    </row>
    <row r="1922" spans="1:6" s="16" customFormat="1" ht="11.25" customHeight="1" x14ac:dyDescent="0.2">
      <c r="A1922" s="46" t="s">
        <v>52</v>
      </c>
      <c r="B1922" s="62">
        <v>3000000</v>
      </c>
      <c r="C1922" s="55">
        <v>4.9889999999999999</v>
      </c>
      <c r="D1922" s="56">
        <v>48725</v>
      </c>
      <c r="E1922" s="57">
        <v>48725</v>
      </c>
      <c r="F1922" s="65">
        <v>3000000</v>
      </c>
    </row>
    <row r="1923" spans="1:6" s="16" customFormat="1" ht="11.25" customHeight="1" x14ac:dyDescent="0.2">
      <c r="A1923" s="46" t="s">
        <v>1841</v>
      </c>
      <c r="B1923" s="62">
        <v>8000000</v>
      </c>
      <c r="C1923" s="55">
        <v>5.25</v>
      </c>
      <c r="D1923" s="56">
        <v>47575</v>
      </c>
      <c r="E1923" s="57">
        <v>47575</v>
      </c>
      <c r="F1923" s="65">
        <v>7927065.7690000003</v>
      </c>
    </row>
    <row r="1924" spans="1:6" s="16" customFormat="1" ht="11.25" customHeight="1" x14ac:dyDescent="0.2">
      <c r="A1924" s="46" t="s">
        <v>1584</v>
      </c>
      <c r="B1924" s="62">
        <v>7000000</v>
      </c>
      <c r="C1924" s="55">
        <v>4.9000000000000004</v>
      </c>
      <c r="D1924" s="56">
        <v>47164</v>
      </c>
      <c r="E1924" s="57">
        <v>47164</v>
      </c>
      <c r="F1924" s="65">
        <v>6980517.7123999996</v>
      </c>
    </row>
    <row r="1925" spans="1:6" s="16" customFormat="1" ht="11.25" customHeight="1" x14ac:dyDescent="0.2">
      <c r="A1925" s="46" t="s">
        <v>1584</v>
      </c>
      <c r="B1925" s="62">
        <v>3000000</v>
      </c>
      <c r="C1925" s="55">
        <v>2.375</v>
      </c>
      <c r="D1925" s="56">
        <v>48044</v>
      </c>
      <c r="E1925" s="57">
        <v>48044</v>
      </c>
      <c r="F1925" s="65">
        <v>2966461.7507000002</v>
      </c>
    </row>
    <row r="1926" spans="1:6" s="16" customFormat="1" ht="11.25" customHeight="1" x14ac:dyDescent="0.2">
      <c r="A1926" s="46" t="s">
        <v>1584</v>
      </c>
      <c r="B1926" s="62">
        <v>7000000</v>
      </c>
      <c r="C1926" s="55">
        <v>3.625</v>
      </c>
      <c r="D1926" s="56">
        <v>48319</v>
      </c>
      <c r="E1926" s="57">
        <v>48319</v>
      </c>
      <c r="F1926" s="65">
        <v>5956105.4051000001</v>
      </c>
    </row>
    <row r="1927" spans="1:6" s="16" customFormat="1" ht="11.25" customHeight="1" x14ac:dyDescent="0.2">
      <c r="A1927" s="46" t="s">
        <v>1824</v>
      </c>
      <c r="B1927" s="62">
        <v>2000000</v>
      </c>
      <c r="C1927" s="55">
        <v>5.85</v>
      </c>
      <c r="D1927" s="56">
        <v>47760</v>
      </c>
      <c r="E1927" s="57">
        <v>47760</v>
      </c>
      <c r="F1927" s="65">
        <v>1997870.6756</v>
      </c>
    </row>
    <row r="1928" spans="1:6" s="16" customFormat="1" ht="11.25" customHeight="1" x14ac:dyDescent="0.2">
      <c r="A1928" s="46" t="s">
        <v>4</v>
      </c>
      <c r="B1928" s="62">
        <v>6000000</v>
      </c>
      <c r="C1928" s="55">
        <v>4</v>
      </c>
      <c r="D1928" s="56">
        <v>45809</v>
      </c>
      <c r="E1928" s="57">
        <v>45809</v>
      </c>
      <c r="F1928" s="65">
        <v>5993676.0352999996</v>
      </c>
    </row>
    <row r="1929" spans="1:6" s="16" customFormat="1" ht="11.25" customHeight="1" x14ac:dyDescent="0.2">
      <c r="A1929" s="46" t="s">
        <v>4</v>
      </c>
      <c r="B1929" s="62">
        <v>3000000</v>
      </c>
      <c r="C1929" s="55">
        <v>4.4000000000000004</v>
      </c>
      <c r="D1929" s="56">
        <v>46068</v>
      </c>
      <c r="E1929" s="57">
        <v>46068</v>
      </c>
      <c r="F1929" s="65">
        <v>2998171.1164000002</v>
      </c>
    </row>
    <row r="1930" spans="1:6" s="16" customFormat="1" ht="11.25" customHeight="1" x14ac:dyDescent="0.2">
      <c r="A1930" s="46" t="s">
        <v>4</v>
      </c>
      <c r="B1930" s="62">
        <v>5000000</v>
      </c>
      <c r="C1930" s="55">
        <v>3.375</v>
      </c>
      <c r="D1930" s="56">
        <v>46310</v>
      </c>
      <c r="E1930" s="57">
        <v>46310</v>
      </c>
      <c r="F1930" s="65">
        <v>4982679.8804000001</v>
      </c>
    </row>
    <row r="1931" spans="1:6" s="16" customFormat="1" ht="11.25" customHeight="1" x14ac:dyDescent="0.2">
      <c r="A1931" s="46" t="s">
        <v>4</v>
      </c>
      <c r="B1931" s="62">
        <v>5000000</v>
      </c>
      <c r="C1931" s="55">
        <v>5.65</v>
      </c>
      <c r="D1931" s="56">
        <v>48653</v>
      </c>
      <c r="E1931" s="57">
        <v>48653</v>
      </c>
      <c r="F1931" s="65">
        <v>4974006.0228000004</v>
      </c>
    </row>
    <row r="1932" spans="1:6" s="16" customFormat="1" ht="11.25" customHeight="1" x14ac:dyDescent="0.2">
      <c r="A1932" s="46" t="s">
        <v>4</v>
      </c>
      <c r="B1932" s="62">
        <v>3000000</v>
      </c>
      <c r="C1932" s="55">
        <v>5.55</v>
      </c>
      <c r="D1932" s="56">
        <v>48775</v>
      </c>
      <c r="E1932" s="57">
        <v>48775</v>
      </c>
      <c r="F1932" s="65">
        <v>2990545.0854000002</v>
      </c>
    </row>
    <row r="1933" spans="1:6" s="16" customFormat="1" ht="11.25" customHeight="1" x14ac:dyDescent="0.2">
      <c r="A1933" s="46" t="s">
        <v>4</v>
      </c>
      <c r="B1933" s="62">
        <v>1000000</v>
      </c>
      <c r="C1933" s="55">
        <v>5.9</v>
      </c>
      <c r="D1933" s="56">
        <v>48898</v>
      </c>
      <c r="E1933" s="57">
        <v>48898</v>
      </c>
      <c r="F1933" s="65">
        <v>996775.6152</v>
      </c>
    </row>
    <row r="1934" spans="1:6" s="16" customFormat="1" ht="11.25" customHeight="1" x14ac:dyDescent="0.2">
      <c r="A1934" s="46" t="s">
        <v>5</v>
      </c>
      <c r="B1934" s="62">
        <v>3646000</v>
      </c>
      <c r="C1934" s="55">
        <v>6.4</v>
      </c>
      <c r="D1934" s="56">
        <v>50802</v>
      </c>
      <c r="E1934" s="57">
        <v>50802</v>
      </c>
      <c r="F1934" s="65">
        <v>4019202.52</v>
      </c>
    </row>
    <row r="1935" spans="1:6" s="16" customFormat="1" ht="11.25" customHeight="1" x14ac:dyDescent="0.2">
      <c r="A1935" s="46" t="s">
        <v>5</v>
      </c>
      <c r="B1935" s="62">
        <v>3211000</v>
      </c>
      <c r="C1935" s="55">
        <v>6.375</v>
      </c>
      <c r="D1935" s="56">
        <v>50192</v>
      </c>
      <c r="E1935" s="57">
        <v>50192</v>
      </c>
      <c r="F1935" s="65">
        <v>3485304.1856999998</v>
      </c>
    </row>
    <row r="1936" spans="1:6" s="16" customFormat="1" ht="11.25" customHeight="1" x14ac:dyDescent="0.2">
      <c r="A1936" s="46" t="s">
        <v>5</v>
      </c>
      <c r="B1936" s="62">
        <v>2000000</v>
      </c>
      <c r="C1936" s="55">
        <v>5.25</v>
      </c>
      <c r="D1936" s="56">
        <v>48640</v>
      </c>
      <c r="E1936" s="57">
        <v>48640</v>
      </c>
      <c r="F1936" s="65">
        <v>1994234.2512000001</v>
      </c>
    </row>
    <row r="1937" spans="1:6" s="16" customFormat="1" ht="11.25" customHeight="1" x14ac:dyDescent="0.2">
      <c r="A1937" s="46" t="s">
        <v>5</v>
      </c>
      <c r="B1937" s="62">
        <v>2000000</v>
      </c>
      <c r="C1937" s="55">
        <v>5.6</v>
      </c>
      <c r="D1937" s="56">
        <v>52292</v>
      </c>
      <c r="E1937" s="57">
        <v>52292</v>
      </c>
      <c r="F1937" s="65">
        <v>1989159.5625</v>
      </c>
    </row>
    <row r="1938" spans="1:6" s="16" customFormat="1" ht="11.25" customHeight="1" x14ac:dyDescent="0.2">
      <c r="A1938" s="46" t="s">
        <v>1046</v>
      </c>
      <c r="B1938" s="62">
        <v>2000000</v>
      </c>
      <c r="C1938" s="55">
        <v>4</v>
      </c>
      <c r="D1938" s="56">
        <v>46641</v>
      </c>
      <c r="E1938" s="57">
        <v>46641</v>
      </c>
      <c r="F1938" s="65">
        <v>1993495.3685999999</v>
      </c>
    </row>
    <row r="1939" spans="1:6" s="16" customFormat="1" ht="11.25" customHeight="1" x14ac:dyDescent="0.2">
      <c r="A1939" s="46" t="s">
        <v>1046</v>
      </c>
      <c r="B1939" s="62">
        <v>2000000</v>
      </c>
      <c r="C1939" s="55">
        <v>3.625</v>
      </c>
      <c r="D1939" s="56">
        <v>45546</v>
      </c>
      <c r="E1939" s="57">
        <v>45546</v>
      </c>
      <c r="F1939" s="65">
        <v>1999927.6980000001</v>
      </c>
    </row>
    <row r="1940" spans="1:6" s="16" customFormat="1" ht="11.25" customHeight="1" x14ac:dyDescent="0.2">
      <c r="A1940" s="46" t="s">
        <v>1046</v>
      </c>
      <c r="B1940" s="62">
        <v>7000000</v>
      </c>
      <c r="C1940" s="55">
        <v>4.5</v>
      </c>
      <c r="D1940" s="56">
        <v>46827</v>
      </c>
      <c r="E1940" s="57">
        <v>46827</v>
      </c>
      <c r="F1940" s="65">
        <v>6985704.9287</v>
      </c>
    </row>
    <row r="1941" spans="1:6" s="16" customFormat="1" ht="11.25" customHeight="1" x14ac:dyDescent="0.2">
      <c r="A1941" s="46" t="s">
        <v>1047</v>
      </c>
      <c r="B1941" s="62">
        <v>5000000</v>
      </c>
      <c r="C1941" s="55">
        <v>4</v>
      </c>
      <c r="D1941" s="56">
        <v>46856</v>
      </c>
      <c r="E1941" s="57">
        <v>46856</v>
      </c>
      <c r="F1941" s="65">
        <v>4982321.1802000003</v>
      </c>
    </row>
    <row r="1942" spans="1:6" s="16" customFormat="1" ht="11.25" customHeight="1" x14ac:dyDescent="0.2">
      <c r="A1942" s="46" t="s">
        <v>1047</v>
      </c>
      <c r="B1942" s="62">
        <v>2000000</v>
      </c>
      <c r="C1942" s="55">
        <v>5.45</v>
      </c>
      <c r="D1942" s="56">
        <v>50793</v>
      </c>
      <c r="E1942" s="57">
        <v>50793</v>
      </c>
      <c r="F1942" s="65">
        <v>2461761.8144</v>
      </c>
    </row>
    <row r="1943" spans="1:6" s="16" customFormat="1" ht="11.25" customHeight="1" x14ac:dyDescent="0.2">
      <c r="A1943" s="46" t="s">
        <v>6</v>
      </c>
      <c r="B1943" s="62">
        <v>3000000</v>
      </c>
      <c r="C1943" s="55">
        <v>8.2050000000000001</v>
      </c>
      <c r="D1943" s="56">
        <v>46388</v>
      </c>
      <c r="E1943" s="57">
        <v>46388</v>
      </c>
      <c r="F1943" s="65">
        <v>3000000</v>
      </c>
    </row>
    <row r="1944" spans="1:6" s="16" customFormat="1" ht="11.25" customHeight="1" x14ac:dyDescent="0.2">
      <c r="A1944" s="46" t="s">
        <v>1393</v>
      </c>
      <c r="B1944" s="62">
        <v>8000000</v>
      </c>
      <c r="C1944" s="55">
        <v>4.5</v>
      </c>
      <c r="D1944" s="56">
        <v>47289</v>
      </c>
      <c r="E1944" s="57">
        <v>47289</v>
      </c>
      <c r="F1944" s="65">
        <v>7971713.0573000005</v>
      </c>
    </row>
    <row r="1945" spans="1:6" s="16" customFormat="1" ht="11.25" customHeight="1" x14ac:dyDescent="0.2">
      <c r="A1945" s="46" t="s">
        <v>1393</v>
      </c>
      <c r="B1945" s="62">
        <v>4222000</v>
      </c>
      <c r="C1945" s="55">
        <v>5.875</v>
      </c>
      <c r="D1945" s="56">
        <v>48836</v>
      </c>
      <c r="E1945" s="57">
        <v>48836</v>
      </c>
      <c r="F1945" s="65">
        <v>4296026.1310000001</v>
      </c>
    </row>
    <row r="1946" spans="1:6" s="16" customFormat="1" ht="11.25" customHeight="1" x14ac:dyDescent="0.2">
      <c r="A1946" s="46" t="s">
        <v>1516</v>
      </c>
      <c r="B1946" s="62">
        <v>7000000</v>
      </c>
      <c r="C1946" s="55">
        <v>4.25</v>
      </c>
      <c r="D1946" s="56">
        <v>47498</v>
      </c>
      <c r="E1946" s="57">
        <v>47498</v>
      </c>
      <c r="F1946" s="65">
        <v>4411986.6939000003</v>
      </c>
    </row>
    <row r="1947" spans="1:6" s="16" customFormat="1" ht="11.25" customHeight="1" x14ac:dyDescent="0.2">
      <c r="A1947" s="46" t="s">
        <v>1621</v>
      </c>
      <c r="B1947" s="62">
        <v>3025000</v>
      </c>
      <c r="C1947" s="55">
        <v>4.7699999999999996</v>
      </c>
      <c r="D1947" s="56">
        <v>50958</v>
      </c>
      <c r="E1947" s="57">
        <v>50958</v>
      </c>
      <c r="F1947" s="65">
        <v>3025000</v>
      </c>
    </row>
    <row r="1948" spans="1:6" s="16" customFormat="1" ht="11.25" customHeight="1" x14ac:dyDescent="0.2">
      <c r="A1948" s="46" t="s">
        <v>1048</v>
      </c>
      <c r="B1948" s="62">
        <v>13400000</v>
      </c>
      <c r="C1948" s="55">
        <v>4</v>
      </c>
      <c r="D1948" s="56">
        <v>45442</v>
      </c>
      <c r="E1948" s="57">
        <v>45442</v>
      </c>
      <c r="F1948" s="65">
        <v>13404042.2907</v>
      </c>
    </row>
    <row r="1949" spans="1:6" s="16" customFormat="1" ht="11.25" customHeight="1" x14ac:dyDescent="0.2">
      <c r="A1949" s="46" t="s">
        <v>1048</v>
      </c>
      <c r="B1949" s="62">
        <v>6000000</v>
      </c>
      <c r="C1949" s="55">
        <v>4.4000000000000004</v>
      </c>
      <c r="D1949" s="56">
        <v>46169</v>
      </c>
      <c r="E1949" s="57">
        <v>46169</v>
      </c>
      <c r="F1949" s="65">
        <v>5998725.6935999999</v>
      </c>
    </row>
    <row r="1950" spans="1:6" s="16" customFormat="1" ht="11.25" customHeight="1" x14ac:dyDescent="0.2">
      <c r="A1950" s="46" t="s">
        <v>2414</v>
      </c>
      <c r="B1950" s="62">
        <v>2000000</v>
      </c>
      <c r="C1950" s="55">
        <v>6.7</v>
      </c>
      <c r="D1950" s="56">
        <v>50267</v>
      </c>
      <c r="E1950" s="57">
        <v>50267</v>
      </c>
      <c r="F1950" s="65">
        <v>2161017.7826</v>
      </c>
    </row>
    <row r="1951" spans="1:6" s="16" customFormat="1" ht="11.25" customHeight="1" x14ac:dyDescent="0.2">
      <c r="A1951" s="46" t="s">
        <v>2414</v>
      </c>
      <c r="B1951" s="62">
        <v>3000000</v>
      </c>
      <c r="C1951" s="55">
        <v>5.65</v>
      </c>
      <c r="D1951" s="56">
        <v>49035</v>
      </c>
      <c r="E1951" s="57">
        <v>49035</v>
      </c>
      <c r="F1951" s="65">
        <v>2990876.9618000002</v>
      </c>
    </row>
    <row r="1952" spans="1:6" s="16" customFormat="1" ht="11.25" customHeight="1" x14ac:dyDescent="0.2">
      <c r="A1952" s="46" t="s">
        <v>2893</v>
      </c>
      <c r="B1952" s="62">
        <v>10000000</v>
      </c>
      <c r="C1952" s="55">
        <v>8.5</v>
      </c>
      <c r="D1952" s="56">
        <v>46675</v>
      </c>
      <c r="E1952" s="57">
        <v>46675</v>
      </c>
      <c r="F1952" s="65">
        <v>10000000</v>
      </c>
    </row>
    <row r="1953" spans="1:6" s="16" customFormat="1" ht="11.25" customHeight="1" x14ac:dyDescent="0.2">
      <c r="A1953" s="46" t="s">
        <v>2893</v>
      </c>
      <c r="B1953" s="62">
        <v>5000000</v>
      </c>
      <c r="C1953" s="55">
        <v>7.75</v>
      </c>
      <c r="D1953" s="56">
        <v>46111</v>
      </c>
      <c r="E1953" s="57">
        <v>46111</v>
      </c>
      <c r="F1953" s="65">
        <v>5000000</v>
      </c>
    </row>
    <row r="1954" spans="1:6" s="16" customFormat="1" ht="11.25" customHeight="1" x14ac:dyDescent="0.2">
      <c r="A1954" s="46" t="s">
        <v>160</v>
      </c>
      <c r="B1954" s="62">
        <v>4000000</v>
      </c>
      <c r="C1954" s="55">
        <v>5.75</v>
      </c>
      <c r="D1954" s="56">
        <v>45383</v>
      </c>
      <c r="E1954" s="57">
        <v>45383</v>
      </c>
      <c r="F1954" s="65">
        <v>4000000</v>
      </c>
    </row>
    <row r="1955" spans="1:6" s="16" customFormat="1" ht="11.25" customHeight="1" x14ac:dyDescent="0.2">
      <c r="A1955" s="46" t="s">
        <v>160</v>
      </c>
      <c r="B1955" s="62">
        <v>2000000</v>
      </c>
      <c r="C1955" s="55">
        <v>4.75</v>
      </c>
      <c r="D1955" s="56">
        <v>45580</v>
      </c>
      <c r="E1955" s="57">
        <v>45580</v>
      </c>
      <c r="F1955" s="65">
        <v>2000000</v>
      </c>
    </row>
    <row r="1956" spans="1:6" s="16" customFormat="1" ht="11.25" customHeight="1" x14ac:dyDescent="0.2">
      <c r="A1956" s="46" t="s">
        <v>160</v>
      </c>
      <c r="B1956" s="62">
        <v>5000000</v>
      </c>
      <c r="C1956" s="55">
        <v>4.5</v>
      </c>
      <c r="D1956" s="56">
        <v>46461</v>
      </c>
      <c r="E1956" s="57">
        <v>46461</v>
      </c>
      <c r="F1956" s="65">
        <v>5000000</v>
      </c>
    </row>
    <row r="1957" spans="1:6" s="16" customFormat="1" ht="11.25" customHeight="1" x14ac:dyDescent="0.2">
      <c r="A1957" s="46" t="s">
        <v>1049</v>
      </c>
      <c r="B1957" s="62">
        <v>9306000</v>
      </c>
      <c r="C1957" s="55">
        <v>7</v>
      </c>
      <c r="D1957" s="56">
        <v>51058</v>
      </c>
      <c r="E1957" s="57">
        <v>51058</v>
      </c>
      <c r="F1957" s="65">
        <v>12526196.236300001</v>
      </c>
    </row>
    <row r="1958" spans="1:6" s="16" customFormat="1" ht="11.25" customHeight="1" x14ac:dyDescent="0.2">
      <c r="A1958" s="46" t="s">
        <v>1049</v>
      </c>
      <c r="B1958" s="62">
        <v>2000000</v>
      </c>
      <c r="C1958" s="55">
        <v>4.55</v>
      </c>
      <c r="D1958" s="56">
        <v>46092</v>
      </c>
      <c r="E1958" s="57">
        <v>46092</v>
      </c>
      <c r="F1958" s="65">
        <v>1998232.5674999999</v>
      </c>
    </row>
    <row r="1959" spans="1:6" s="16" customFormat="1" ht="11.25" customHeight="1" x14ac:dyDescent="0.2">
      <c r="A1959" s="46" t="s">
        <v>1049</v>
      </c>
      <c r="B1959" s="62">
        <v>6000000</v>
      </c>
      <c r="C1959" s="55">
        <v>4.25</v>
      </c>
      <c r="D1959" s="56">
        <v>47315</v>
      </c>
      <c r="E1959" s="57">
        <v>47315</v>
      </c>
      <c r="F1959" s="65">
        <v>6104999.6163999997</v>
      </c>
    </row>
    <row r="1960" spans="1:6" s="16" customFormat="1" ht="11.25" customHeight="1" x14ac:dyDescent="0.2">
      <c r="A1960" s="46" t="s">
        <v>1049</v>
      </c>
      <c r="B1960" s="62">
        <v>5000000</v>
      </c>
      <c r="C1960" s="55">
        <v>6.55</v>
      </c>
      <c r="D1960" s="56">
        <v>46720</v>
      </c>
      <c r="E1960" s="57">
        <v>46720</v>
      </c>
      <c r="F1960" s="65">
        <v>4996492.8525</v>
      </c>
    </row>
    <row r="1961" spans="1:6" s="16" customFormat="1" ht="11.25" customHeight="1" x14ac:dyDescent="0.2">
      <c r="A1961" s="46" t="s">
        <v>2141</v>
      </c>
      <c r="B1961" s="62">
        <v>10000000</v>
      </c>
      <c r="C1961" s="55">
        <v>6.75</v>
      </c>
      <c r="D1961" s="56">
        <v>45930</v>
      </c>
      <c r="E1961" s="57">
        <v>45930</v>
      </c>
      <c r="F1961" s="65">
        <v>10000000</v>
      </c>
    </row>
    <row r="1962" spans="1:6" s="16" customFormat="1" ht="11.25" customHeight="1" x14ac:dyDescent="0.2">
      <c r="A1962" s="46" t="s">
        <v>104</v>
      </c>
      <c r="B1962" s="62">
        <v>10000000</v>
      </c>
      <c r="C1962" s="55">
        <v>4</v>
      </c>
      <c r="D1962" s="56">
        <v>45573</v>
      </c>
      <c r="E1962" s="57">
        <v>45573</v>
      </c>
      <c r="F1962" s="65">
        <v>9989173.3106999993</v>
      </c>
    </row>
    <row r="1963" spans="1:6" s="16" customFormat="1" ht="11.25" customHeight="1" x14ac:dyDescent="0.2">
      <c r="A1963" s="46" t="s">
        <v>2361</v>
      </c>
      <c r="B1963" s="62">
        <v>425000</v>
      </c>
      <c r="C1963" s="55">
        <v>5.5</v>
      </c>
      <c r="D1963" s="56">
        <v>49553</v>
      </c>
      <c r="E1963" s="57">
        <v>49553</v>
      </c>
      <c r="F1963" s="65">
        <v>524834.92110000004</v>
      </c>
    </row>
    <row r="1964" spans="1:6" s="16" customFormat="1" ht="11.25" customHeight="1" x14ac:dyDescent="0.2">
      <c r="A1964" s="46" t="s">
        <v>2361</v>
      </c>
      <c r="B1964" s="62">
        <v>600000</v>
      </c>
      <c r="C1964" s="55">
        <v>6.875</v>
      </c>
      <c r="D1964" s="56">
        <v>49888</v>
      </c>
      <c r="E1964" s="57">
        <v>49888</v>
      </c>
      <c r="F1964" s="65">
        <v>653338.36510000005</v>
      </c>
    </row>
    <row r="1965" spans="1:6" s="16" customFormat="1" ht="11.25" customHeight="1" x14ac:dyDescent="0.2">
      <c r="A1965" s="46" t="s">
        <v>2361</v>
      </c>
      <c r="B1965" s="62">
        <v>2000000</v>
      </c>
      <c r="C1965" s="55">
        <v>6.35</v>
      </c>
      <c r="D1965" s="56">
        <v>48563</v>
      </c>
      <c r="E1965" s="57">
        <v>48563</v>
      </c>
      <c r="F1965" s="65">
        <v>1997758.6904</v>
      </c>
    </row>
    <row r="1966" spans="1:6" s="16" customFormat="1" ht="11.25" customHeight="1" x14ac:dyDescent="0.2">
      <c r="A1966" s="46" t="s">
        <v>1050</v>
      </c>
      <c r="B1966" s="62">
        <v>1440000</v>
      </c>
      <c r="C1966" s="55">
        <v>4.34</v>
      </c>
      <c r="D1966" s="56">
        <v>48392</v>
      </c>
      <c r="E1966" s="57">
        <v>48392</v>
      </c>
      <c r="F1966" s="65">
        <v>1440000</v>
      </c>
    </row>
    <row r="1967" spans="1:6" s="16" customFormat="1" ht="11.25" customHeight="1" x14ac:dyDescent="0.2">
      <c r="A1967" s="46" t="s">
        <v>1050</v>
      </c>
      <c r="B1967" s="62">
        <v>1440000</v>
      </c>
      <c r="C1967" s="55">
        <v>4.34</v>
      </c>
      <c r="D1967" s="56">
        <v>48428</v>
      </c>
      <c r="E1967" s="57">
        <v>48428</v>
      </c>
      <c r="F1967" s="65">
        <v>1440000</v>
      </c>
    </row>
    <row r="1968" spans="1:6" s="16" customFormat="1" ht="11.25" customHeight="1" x14ac:dyDescent="0.2">
      <c r="A1968" s="46" t="s">
        <v>1394</v>
      </c>
      <c r="B1968" s="62">
        <v>1540000</v>
      </c>
      <c r="C1968" s="55">
        <v>4.53</v>
      </c>
      <c r="D1968" s="56">
        <v>46615</v>
      </c>
      <c r="E1968" s="57">
        <v>46615</v>
      </c>
      <c r="F1968" s="65">
        <v>1540000</v>
      </c>
    </row>
    <row r="1969" spans="1:6" s="16" customFormat="1" ht="11.25" customHeight="1" x14ac:dyDescent="0.2">
      <c r="A1969" s="46" t="s">
        <v>2859</v>
      </c>
      <c r="B1969" s="62">
        <v>8000000</v>
      </c>
      <c r="C1969" s="55">
        <v>5.8</v>
      </c>
      <c r="D1969" s="56">
        <v>49049</v>
      </c>
      <c r="E1969" s="57">
        <v>49049</v>
      </c>
      <c r="F1969" s="65">
        <v>7992578.0480000004</v>
      </c>
    </row>
    <row r="1970" spans="1:6" s="16" customFormat="1" ht="11.25" customHeight="1" x14ac:dyDescent="0.2">
      <c r="A1970" s="46" t="s">
        <v>1051</v>
      </c>
      <c r="B1970" s="62">
        <v>11000000</v>
      </c>
      <c r="C1970" s="55">
        <v>4.25</v>
      </c>
      <c r="D1970" s="56">
        <v>45672</v>
      </c>
      <c r="E1970" s="57">
        <v>45672</v>
      </c>
      <c r="F1970" s="65">
        <v>11002212.8386</v>
      </c>
    </row>
    <row r="1971" spans="1:6" s="16" customFormat="1" ht="11.25" customHeight="1" x14ac:dyDescent="0.2">
      <c r="A1971" s="46" t="s">
        <v>1051</v>
      </c>
      <c r="B1971" s="62">
        <v>400000</v>
      </c>
      <c r="C1971" s="55">
        <v>6.625</v>
      </c>
      <c r="D1971" s="56">
        <v>48639</v>
      </c>
      <c r="E1971" s="57">
        <v>48639</v>
      </c>
      <c r="F1971" s="65">
        <v>10000000</v>
      </c>
    </row>
    <row r="1972" spans="1:6" s="16" customFormat="1" ht="11.25" customHeight="1" x14ac:dyDescent="0.2">
      <c r="A1972" s="46" t="s">
        <v>1540</v>
      </c>
      <c r="B1972" s="62">
        <v>5000000</v>
      </c>
      <c r="C1972" s="55">
        <v>4</v>
      </c>
      <c r="D1972" s="56">
        <v>47135</v>
      </c>
      <c r="E1972" s="57">
        <v>47135</v>
      </c>
      <c r="F1972" s="65">
        <v>4933515.9996999996</v>
      </c>
    </row>
    <row r="1973" spans="1:6" s="16" customFormat="1" ht="11.25" customHeight="1" x14ac:dyDescent="0.2">
      <c r="A1973" s="46" t="s">
        <v>74</v>
      </c>
      <c r="B1973" s="62">
        <v>1500000</v>
      </c>
      <c r="C1973" s="55">
        <v>6.35</v>
      </c>
      <c r="D1973" s="56">
        <v>51210</v>
      </c>
      <c r="E1973" s="57">
        <v>51210</v>
      </c>
      <c r="F1973" s="65">
        <v>1929722.2960999999</v>
      </c>
    </row>
    <row r="1974" spans="1:6" s="16" customFormat="1" ht="11.25" customHeight="1" x14ac:dyDescent="0.2">
      <c r="A1974" s="46" t="s">
        <v>74</v>
      </c>
      <c r="B1974" s="62">
        <v>3000000</v>
      </c>
      <c r="C1974" s="55">
        <v>6.95</v>
      </c>
      <c r="D1974" s="56">
        <v>46767</v>
      </c>
      <c r="E1974" s="57">
        <v>46767</v>
      </c>
      <c r="F1974" s="65">
        <v>3224682.7777</v>
      </c>
    </row>
    <row r="1975" spans="1:6" s="16" customFormat="1" ht="11.25" customHeight="1" x14ac:dyDescent="0.2">
      <c r="A1975" s="46" t="s">
        <v>74</v>
      </c>
      <c r="B1975" s="62">
        <v>1000000</v>
      </c>
      <c r="C1975" s="55">
        <v>5.5389999999999997</v>
      </c>
      <c r="D1975" s="56">
        <v>46073</v>
      </c>
      <c r="E1975" s="57">
        <v>46073</v>
      </c>
      <c r="F1975" s="65">
        <v>1000000</v>
      </c>
    </row>
    <row r="1976" spans="1:6" s="16" customFormat="1" ht="11.25" customHeight="1" x14ac:dyDescent="0.2">
      <c r="A1976" s="46" t="s">
        <v>2362</v>
      </c>
      <c r="B1976" s="62">
        <v>500000</v>
      </c>
      <c r="C1976" s="55">
        <v>5.95</v>
      </c>
      <c r="D1976" s="56">
        <v>49232</v>
      </c>
      <c r="E1976" s="57">
        <v>49232</v>
      </c>
      <c r="F1976" s="65">
        <v>632417.93660000002</v>
      </c>
    </row>
    <row r="1977" spans="1:6" s="16" customFormat="1" ht="11.25" customHeight="1" x14ac:dyDescent="0.2">
      <c r="A1977" s="46" t="s">
        <v>2362</v>
      </c>
      <c r="B1977" s="62">
        <v>2000000</v>
      </c>
      <c r="C1977" s="55">
        <v>5.45</v>
      </c>
      <c r="D1977" s="56">
        <v>48502</v>
      </c>
      <c r="E1977" s="57">
        <v>48502</v>
      </c>
      <c r="F1977" s="65">
        <v>1996089.0436</v>
      </c>
    </row>
    <row r="1978" spans="1:6" s="16" customFormat="1" ht="11.25" customHeight="1" x14ac:dyDescent="0.2">
      <c r="A1978" s="46" t="s">
        <v>2362</v>
      </c>
      <c r="B1978" s="62">
        <v>2000000</v>
      </c>
      <c r="C1978" s="55">
        <v>6.2</v>
      </c>
      <c r="D1978" s="56">
        <v>56203</v>
      </c>
      <c r="E1978" s="57">
        <v>56203</v>
      </c>
      <c r="F1978" s="65">
        <v>1995376.5715999999</v>
      </c>
    </row>
    <row r="1979" spans="1:6" s="16" customFormat="1" ht="11.25" customHeight="1" x14ac:dyDescent="0.2">
      <c r="A1979" s="46" t="s">
        <v>8</v>
      </c>
      <c r="B1979" s="62">
        <v>3000000</v>
      </c>
      <c r="C1979" s="55">
        <v>3.8</v>
      </c>
      <c r="D1979" s="56">
        <v>46706</v>
      </c>
      <c r="E1979" s="57">
        <v>46706</v>
      </c>
      <c r="F1979" s="65">
        <v>3016998.6014999999</v>
      </c>
    </row>
    <row r="1980" spans="1:6" s="16" customFormat="1" ht="11.25" customHeight="1" x14ac:dyDescent="0.2">
      <c r="A1980" s="46" t="s">
        <v>8</v>
      </c>
      <c r="B1980" s="62">
        <v>2000000</v>
      </c>
      <c r="C1980" s="55">
        <v>4.75</v>
      </c>
      <c r="D1980" s="56">
        <v>47635</v>
      </c>
      <c r="E1980" s="57">
        <v>47635</v>
      </c>
      <c r="F1980" s="65">
        <v>1853755.6284</v>
      </c>
    </row>
    <row r="1981" spans="1:6" s="16" customFormat="1" ht="11.25" customHeight="1" x14ac:dyDescent="0.2">
      <c r="A1981" s="46" t="s">
        <v>2363</v>
      </c>
      <c r="B1981" s="62">
        <v>2000000</v>
      </c>
      <c r="C1981" s="55">
        <v>6</v>
      </c>
      <c r="D1981" s="56">
        <v>48594</v>
      </c>
      <c r="E1981" s="57">
        <v>48594</v>
      </c>
      <c r="F1981" s="65">
        <v>2447650.7206999999</v>
      </c>
    </row>
    <row r="1982" spans="1:6" s="16" customFormat="1" ht="11.25" customHeight="1" x14ac:dyDescent="0.2">
      <c r="A1982" s="46" t="s">
        <v>2363</v>
      </c>
      <c r="B1982" s="62">
        <v>3000000</v>
      </c>
      <c r="C1982" s="55">
        <v>5.75</v>
      </c>
      <c r="D1982" s="56">
        <v>48653</v>
      </c>
      <c r="E1982" s="57">
        <v>48653</v>
      </c>
      <c r="F1982" s="65">
        <v>2987772.2056</v>
      </c>
    </row>
    <row r="1983" spans="1:6" s="16" customFormat="1" ht="11.25" customHeight="1" x14ac:dyDescent="0.2">
      <c r="A1983" s="46" t="s">
        <v>1750</v>
      </c>
      <c r="B1983" s="62">
        <v>2000000</v>
      </c>
      <c r="C1983" s="55">
        <v>5</v>
      </c>
      <c r="D1983" s="56">
        <v>47482</v>
      </c>
      <c r="E1983" s="57">
        <v>47482</v>
      </c>
      <c r="F1983" s="65">
        <v>2000000</v>
      </c>
    </row>
    <row r="1984" spans="1:6" s="16" customFormat="1" ht="11.25" customHeight="1" x14ac:dyDescent="0.2">
      <c r="A1984" s="46" t="s">
        <v>1622</v>
      </c>
      <c r="B1984" s="62">
        <v>3000000</v>
      </c>
      <c r="C1984" s="55">
        <v>4.375</v>
      </c>
      <c r="D1984" s="56">
        <v>46143</v>
      </c>
      <c r="E1984" s="57">
        <v>46143</v>
      </c>
      <c r="F1984" s="65">
        <v>2995339.2781000002</v>
      </c>
    </row>
    <row r="1985" spans="1:6" s="16" customFormat="1" ht="11.25" customHeight="1" x14ac:dyDescent="0.2">
      <c r="A1985" s="46" t="s">
        <v>2142</v>
      </c>
      <c r="B1985" s="62">
        <v>5000000</v>
      </c>
      <c r="C1985" s="55">
        <v>4.875</v>
      </c>
      <c r="D1985" s="56">
        <v>47757</v>
      </c>
      <c r="E1985" s="57">
        <v>47757</v>
      </c>
      <c r="F1985" s="65">
        <v>5000000</v>
      </c>
    </row>
    <row r="1986" spans="1:6" s="16" customFormat="1" ht="11.25" customHeight="1" x14ac:dyDescent="0.2">
      <c r="A1986" s="46" t="s">
        <v>3069</v>
      </c>
      <c r="B1986" s="62">
        <v>5000000</v>
      </c>
      <c r="C1986" s="55">
        <v>5.9</v>
      </c>
      <c r="D1986" s="56">
        <v>52397</v>
      </c>
      <c r="E1986" s="57">
        <v>52397</v>
      </c>
      <c r="F1986" s="65">
        <v>5062683.1489000004</v>
      </c>
    </row>
    <row r="1987" spans="1:6" s="16" customFormat="1" ht="11.25" customHeight="1" x14ac:dyDescent="0.2">
      <c r="A1987" s="46" t="s">
        <v>3266</v>
      </c>
      <c r="B1987" s="62">
        <v>2000000</v>
      </c>
      <c r="C1987" s="55">
        <v>5.3</v>
      </c>
      <c r="D1987" s="56">
        <v>49029</v>
      </c>
      <c r="E1987" s="57">
        <v>49029</v>
      </c>
      <c r="F1987" s="65">
        <v>1989433.2567</v>
      </c>
    </row>
    <row r="1988" spans="1:6" s="16" customFormat="1" ht="11.25" customHeight="1" x14ac:dyDescent="0.2">
      <c r="A1988" s="46" t="s">
        <v>2246</v>
      </c>
      <c r="B1988" s="62">
        <v>1000000</v>
      </c>
      <c r="C1988" s="55">
        <v>3.125</v>
      </c>
      <c r="D1988" s="56">
        <v>48106</v>
      </c>
      <c r="E1988" s="57">
        <v>48106</v>
      </c>
      <c r="F1988" s="65">
        <v>1000000</v>
      </c>
    </row>
    <row r="1989" spans="1:6" s="16" customFormat="1" ht="11.25" customHeight="1" x14ac:dyDescent="0.2">
      <c r="A1989" s="46" t="s">
        <v>109</v>
      </c>
      <c r="B1989" s="62">
        <v>8000000</v>
      </c>
      <c r="C1989" s="55">
        <v>5.25</v>
      </c>
      <c r="D1989" s="56">
        <v>45762</v>
      </c>
      <c r="E1989" s="57">
        <v>45762</v>
      </c>
      <c r="F1989" s="65">
        <v>7997542.1024000002</v>
      </c>
    </row>
    <row r="1990" spans="1:6" s="16" customFormat="1" ht="11.25" customHeight="1" x14ac:dyDescent="0.2">
      <c r="A1990" s="46" t="s">
        <v>2621</v>
      </c>
      <c r="B1990" s="62">
        <v>3000000</v>
      </c>
      <c r="C1990" s="55">
        <v>5.5</v>
      </c>
      <c r="D1990" s="56">
        <v>47847</v>
      </c>
      <c r="E1990" s="57">
        <v>47847</v>
      </c>
      <c r="F1990" s="65">
        <v>3000000</v>
      </c>
    </row>
    <row r="1991" spans="1:6" s="16" customFormat="1" ht="11.25" customHeight="1" x14ac:dyDescent="0.2">
      <c r="A1991" s="46" t="s">
        <v>10</v>
      </c>
      <c r="B1991" s="62">
        <v>1500000</v>
      </c>
      <c r="C1991" s="55">
        <v>4.2</v>
      </c>
      <c r="D1991" s="56">
        <v>45530</v>
      </c>
      <c r="E1991" s="57">
        <v>45530</v>
      </c>
      <c r="F1991" s="65">
        <v>1499951.2930999999</v>
      </c>
    </row>
    <row r="1992" spans="1:6" s="16" customFormat="1" ht="11.25" customHeight="1" x14ac:dyDescent="0.2">
      <c r="A1992" s="46" t="s">
        <v>10</v>
      </c>
      <c r="B1992" s="62">
        <v>5000000</v>
      </c>
      <c r="C1992" s="55">
        <v>4.45</v>
      </c>
      <c r="D1992" s="56">
        <v>46084</v>
      </c>
      <c r="E1992" s="57">
        <v>46084</v>
      </c>
      <c r="F1992" s="65">
        <v>5000000</v>
      </c>
    </row>
    <row r="1993" spans="1:6" s="16" customFormat="1" ht="11.25" customHeight="1" x14ac:dyDescent="0.2">
      <c r="A1993" s="46" t="s">
        <v>10</v>
      </c>
      <c r="B1993" s="62">
        <v>2000000</v>
      </c>
      <c r="C1993" s="55">
        <v>5.2880000000000003</v>
      </c>
      <c r="D1993" s="56">
        <v>49059</v>
      </c>
      <c r="E1993" s="57">
        <v>49059</v>
      </c>
      <c r="F1993" s="65">
        <v>2000000</v>
      </c>
    </row>
    <row r="1994" spans="1:6" s="16" customFormat="1" ht="11.25" customHeight="1" x14ac:dyDescent="0.2">
      <c r="A1994" s="46" t="s">
        <v>1918</v>
      </c>
      <c r="B1994" s="62">
        <v>8000000</v>
      </c>
      <c r="C1994" s="55">
        <v>4.875</v>
      </c>
      <c r="D1994" s="56">
        <v>45978</v>
      </c>
      <c r="E1994" s="57">
        <v>45978</v>
      </c>
      <c r="F1994" s="65">
        <v>8002001.6845000004</v>
      </c>
    </row>
    <row r="1995" spans="1:6" s="16" customFormat="1" ht="11.25" customHeight="1" x14ac:dyDescent="0.2">
      <c r="A1995" s="46" t="s">
        <v>2807</v>
      </c>
      <c r="B1995" s="62">
        <v>3000000</v>
      </c>
      <c r="C1995" s="55">
        <v>6</v>
      </c>
      <c r="D1995" s="56">
        <v>48458</v>
      </c>
      <c r="E1995" s="57">
        <v>48458</v>
      </c>
      <c r="F1995" s="65">
        <v>3000000</v>
      </c>
    </row>
    <row r="1996" spans="1:6" s="16" customFormat="1" ht="11.25" customHeight="1" x14ac:dyDescent="0.2">
      <c r="A1996" s="46" t="s">
        <v>2894</v>
      </c>
      <c r="B1996" s="62">
        <v>5000000</v>
      </c>
      <c r="C1996" s="55">
        <v>8</v>
      </c>
      <c r="D1996" s="56">
        <v>46660</v>
      </c>
      <c r="E1996" s="57">
        <v>46660</v>
      </c>
      <c r="F1996" s="65">
        <v>5000000</v>
      </c>
    </row>
    <row r="1997" spans="1:6" s="16" customFormat="1" ht="11.25" customHeight="1" x14ac:dyDescent="0.2">
      <c r="A1997" s="46" t="s">
        <v>1751</v>
      </c>
      <c r="B1997" s="62">
        <v>3000000</v>
      </c>
      <c r="C1997" s="55">
        <v>4.625</v>
      </c>
      <c r="D1997" s="56">
        <v>47453</v>
      </c>
      <c r="E1997" s="57">
        <v>47453</v>
      </c>
      <c r="F1997" s="65">
        <v>3000000</v>
      </c>
    </row>
    <row r="1998" spans="1:6" s="16" customFormat="1" ht="11.25" customHeight="1" x14ac:dyDescent="0.2">
      <c r="A1998" s="46" t="s">
        <v>2364</v>
      </c>
      <c r="B1998" s="62">
        <v>4475000</v>
      </c>
      <c r="C1998" s="55">
        <v>6.35</v>
      </c>
      <c r="D1998" s="56">
        <v>49963</v>
      </c>
      <c r="E1998" s="57">
        <v>49963</v>
      </c>
      <c r="F1998" s="65">
        <v>5938438.0082999999</v>
      </c>
    </row>
    <row r="1999" spans="1:6" s="16" customFormat="1" ht="11.25" customHeight="1" x14ac:dyDescent="0.2">
      <c r="A1999" s="46" t="s">
        <v>150</v>
      </c>
      <c r="B1999" s="62">
        <v>3000000</v>
      </c>
      <c r="C1999" s="55">
        <v>3.5569999999999999</v>
      </c>
      <c r="D1999" s="56">
        <v>46614</v>
      </c>
      <c r="E1999" s="57">
        <v>46614</v>
      </c>
      <c r="F1999" s="65">
        <v>2997544.4152000002</v>
      </c>
    </row>
    <row r="2000" spans="1:6" s="16" customFormat="1" ht="11.25" customHeight="1" x14ac:dyDescent="0.2">
      <c r="A2000" s="46" t="s">
        <v>150</v>
      </c>
      <c r="B2000" s="62">
        <v>2000000</v>
      </c>
      <c r="C2000" s="55">
        <v>3.734</v>
      </c>
      <c r="D2000" s="56">
        <v>51404</v>
      </c>
      <c r="E2000" s="57">
        <v>51404</v>
      </c>
      <c r="F2000" s="65">
        <v>2000000</v>
      </c>
    </row>
    <row r="2001" spans="1:6" s="16" customFormat="1" ht="11.25" customHeight="1" x14ac:dyDescent="0.2">
      <c r="A2001" s="46" t="s">
        <v>2622</v>
      </c>
      <c r="B2001" s="62">
        <v>3000000</v>
      </c>
      <c r="C2001" s="55">
        <v>9.375</v>
      </c>
      <c r="D2001" s="56">
        <v>45839</v>
      </c>
      <c r="E2001" s="57">
        <v>45839</v>
      </c>
      <c r="F2001" s="65">
        <v>3227243.1113</v>
      </c>
    </row>
    <row r="2002" spans="1:6" s="16" customFormat="1" ht="11.25" customHeight="1" x14ac:dyDescent="0.2">
      <c r="A2002" s="46" t="s">
        <v>2895</v>
      </c>
      <c r="B2002" s="62">
        <v>1565000</v>
      </c>
      <c r="C2002" s="55">
        <v>6.26</v>
      </c>
      <c r="D2002" s="56">
        <v>46798</v>
      </c>
      <c r="E2002" s="57">
        <v>46798</v>
      </c>
      <c r="F2002" s="65">
        <v>1573586.3484</v>
      </c>
    </row>
    <row r="2003" spans="1:6" s="16" customFormat="1" ht="11.25" customHeight="1" x14ac:dyDescent="0.2">
      <c r="A2003" s="46" t="s">
        <v>2994</v>
      </c>
      <c r="B2003" s="62">
        <v>3300000</v>
      </c>
      <c r="C2003" s="55">
        <v>5.875</v>
      </c>
      <c r="D2003" s="56">
        <v>50510</v>
      </c>
      <c r="E2003" s="57">
        <v>50510</v>
      </c>
      <c r="F2003" s="65">
        <v>3236119.5515000001</v>
      </c>
    </row>
    <row r="2004" spans="1:6" s="16" customFormat="1" ht="11.25" customHeight="1" x14ac:dyDescent="0.2">
      <c r="A2004" s="46" t="s">
        <v>3209</v>
      </c>
      <c r="B2004" s="62">
        <v>8605000</v>
      </c>
      <c r="C2004" s="55">
        <v>6.875</v>
      </c>
      <c r="D2004" s="56">
        <v>56209</v>
      </c>
      <c r="E2004" s="57">
        <v>56209</v>
      </c>
      <c r="F2004" s="65">
        <v>8937685.3125</v>
      </c>
    </row>
    <row r="2005" spans="1:6" s="16" customFormat="1" ht="11.25" customHeight="1" x14ac:dyDescent="0.2">
      <c r="A2005" s="46" t="s">
        <v>161</v>
      </c>
      <c r="B2005" s="62">
        <v>1000000</v>
      </c>
      <c r="C2005" s="55">
        <v>4.0190000000000001</v>
      </c>
      <c r="D2005" s="56">
        <v>50465</v>
      </c>
      <c r="E2005" s="57">
        <v>50465</v>
      </c>
      <c r="F2005" s="65">
        <v>1000000</v>
      </c>
    </row>
    <row r="2006" spans="1:6" s="16" customFormat="1" ht="11.25" customHeight="1" x14ac:dyDescent="0.2">
      <c r="A2006" s="46" t="s">
        <v>2995</v>
      </c>
      <c r="B2006" s="62">
        <v>4000000</v>
      </c>
      <c r="C2006" s="55">
        <v>5.05</v>
      </c>
      <c r="D2006" s="56">
        <v>48625</v>
      </c>
      <c r="E2006" s="57">
        <v>48625</v>
      </c>
      <c r="F2006" s="65">
        <v>4000000</v>
      </c>
    </row>
    <row r="2007" spans="1:6" s="16" customFormat="1" ht="11.25" customHeight="1" x14ac:dyDescent="0.2">
      <c r="A2007" s="46" t="s">
        <v>1497</v>
      </c>
      <c r="B2007" s="62">
        <v>3000000</v>
      </c>
      <c r="C2007" s="55">
        <v>8.2880400000000005</v>
      </c>
      <c r="D2007" s="56">
        <v>46966</v>
      </c>
      <c r="E2007" s="57">
        <v>46966</v>
      </c>
      <c r="F2007" s="65">
        <v>3000000</v>
      </c>
    </row>
    <row r="2008" spans="1:6" s="16" customFormat="1" ht="11.25" customHeight="1" x14ac:dyDescent="0.2">
      <c r="A2008" s="46" t="s">
        <v>144</v>
      </c>
      <c r="B2008" s="62">
        <v>3000000</v>
      </c>
      <c r="C2008" s="55">
        <v>7</v>
      </c>
      <c r="D2008" s="56">
        <v>46600</v>
      </c>
      <c r="E2008" s="57">
        <v>46600</v>
      </c>
      <c r="F2008" s="65">
        <v>3242626.9106000001</v>
      </c>
    </row>
    <row r="2009" spans="1:6" s="16" customFormat="1" ht="11.25" customHeight="1" x14ac:dyDescent="0.2">
      <c r="A2009" s="46" t="s">
        <v>1851</v>
      </c>
      <c r="B2009" s="62">
        <v>1946000</v>
      </c>
      <c r="C2009" s="55">
        <v>6.5</v>
      </c>
      <c r="D2009" s="56">
        <v>50298</v>
      </c>
      <c r="E2009" s="57">
        <v>50298</v>
      </c>
      <c r="F2009" s="65">
        <v>2651277.7171</v>
      </c>
    </row>
    <row r="2010" spans="1:6" s="16" customFormat="1" ht="11.25" customHeight="1" x14ac:dyDescent="0.2">
      <c r="A2010" s="46" t="s">
        <v>1851</v>
      </c>
      <c r="B2010" s="62">
        <v>1911000</v>
      </c>
      <c r="C2010" s="55">
        <v>6.125</v>
      </c>
      <c r="D2010" s="56">
        <v>49766</v>
      </c>
      <c r="E2010" s="57">
        <v>49766</v>
      </c>
      <c r="F2010" s="65">
        <v>2505478.2132000001</v>
      </c>
    </row>
    <row r="2011" spans="1:6" s="16" customFormat="1" ht="11.25" customHeight="1" x14ac:dyDescent="0.2">
      <c r="A2011" s="46" t="s">
        <v>2735</v>
      </c>
      <c r="B2011" s="62">
        <v>5000000</v>
      </c>
      <c r="C2011" s="55">
        <v>5.5</v>
      </c>
      <c r="D2011" s="56">
        <v>48396</v>
      </c>
      <c r="E2011" s="57">
        <v>48396</v>
      </c>
      <c r="F2011" s="65">
        <v>5000000</v>
      </c>
    </row>
    <row r="2012" spans="1:6" s="16" customFormat="1" ht="11.25" customHeight="1" x14ac:dyDescent="0.2">
      <c r="A2012" s="46" t="s">
        <v>3267</v>
      </c>
      <c r="B2012" s="62">
        <v>2000000</v>
      </c>
      <c r="C2012" s="55">
        <v>5.65</v>
      </c>
      <c r="D2012" s="56">
        <v>48959</v>
      </c>
      <c r="E2012" s="57">
        <v>48959</v>
      </c>
      <c r="F2012" s="65">
        <v>1994365.7522</v>
      </c>
    </row>
    <row r="2013" spans="1:6" s="16" customFormat="1" ht="11.25" customHeight="1" x14ac:dyDescent="0.2">
      <c r="A2013" s="46" t="s">
        <v>2736</v>
      </c>
      <c r="B2013" s="62">
        <v>4000000</v>
      </c>
      <c r="C2013" s="55">
        <v>5.75</v>
      </c>
      <c r="D2013" s="56">
        <v>48388</v>
      </c>
      <c r="E2013" s="57">
        <v>48388</v>
      </c>
      <c r="F2013" s="65">
        <v>4000000</v>
      </c>
    </row>
    <row r="2014" spans="1:6" s="16" customFormat="1" ht="11.25" customHeight="1" x14ac:dyDescent="0.2">
      <c r="A2014" s="46" t="s">
        <v>120</v>
      </c>
      <c r="B2014" s="62">
        <v>3000000</v>
      </c>
      <c r="C2014" s="55">
        <v>4.05</v>
      </c>
      <c r="D2014" s="56">
        <v>45915</v>
      </c>
      <c r="E2014" s="57">
        <v>45915</v>
      </c>
      <c r="F2014" s="65">
        <v>2998817.1556000002</v>
      </c>
    </row>
    <row r="2015" spans="1:6" s="16" customFormat="1" ht="11.25" customHeight="1" x14ac:dyDescent="0.2">
      <c r="A2015" s="46" t="s">
        <v>3268</v>
      </c>
      <c r="B2015" s="62">
        <v>2000000</v>
      </c>
      <c r="C2015" s="55">
        <v>6.15</v>
      </c>
      <c r="D2015" s="56">
        <v>49079</v>
      </c>
      <c r="E2015" s="57">
        <v>49079</v>
      </c>
      <c r="F2015" s="65">
        <v>2053892.8896000001</v>
      </c>
    </row>
    <row r="2016" spans="1:6" s="16" customFormat="1" ht="11.25" customHeight="1" x14ac:dyDescent="0.2">
      <c r="A2016" s="46" t="s">
        <v>2189</v>
      </c>
      <c r="B2016" s="62">
        <v>2597000</v>
      </c>
      <c r="C2016" s="55">
        <v>3.9</v>
      </c>
      <c r="D2016" s="56">
        <v>45527</v>
      </c>
      <c r="E2016" s="57">
        <v>45527</v>
      </c>
      <c r="F2016" s="65">
        <v>2609414.8308999999</v>
      </c>
    </row>
    <row r="2017" spans="1:6" s="16" customFormat="1" ht="11.25" customHeight="1" x14ac:dyDescent="0.2">
      <c r="A2017" s="46" t="s">
        <v>11</v>
      </c>
      <c r="B2017" s="62">
        <v>5000000</v>
      </c>
      <c r="C2017" s="55">
        <v>5.25</v>
      </c>
      <c r="D2017" s="56">
        <v>45931</v>
      </c>
      <c r="E2017" s="57">
        <v>45931</v>
      </c>
      <c r="F2017" s="65">
        <v>4997321.8359000003</v>
      </c>
    </row>
    <row r="2018" spans="1:6" s="16" customFormat="1" ht="11.25" customHeight="1" x14ac:dyDescent="0.2">
      <c r="A2018" s="46" t="s">
        <v>1053</v>
      </c>
      <c r="B2018" s="62">
        <v>20000000</v>
      </c>
      <c r="C2018" s="55">
        <v>8.25</v>
      </c>
      <c r="D2018" s="56">
        <v>46387</v>
      </c>
      <c r="E2018" s="57">
        <v>46387</v>
      </c>
      <c r="F2018" s="65">
        <v>20000000</v>
      </c>
    </row>
    <row r="2019" spans="1:6" s="16" customFormat="1" ht="11.25" customHeight="1" x14ac:dyDescent="0.2">
      <c r="A2019" s="46" t="s">
        <v>3135</v>
      </c>
      <c r="B2019" s="62">
        <v>2245500</v>
      </c>
      <c r="C2019" s="55">
        <v>7.21</v>
      </c>
      <c r="D2019" s="56">
        <v>52465</v>
      </c>
      <c r="E2019" s="57">
        <v>52465</v>
      </c>
      <c r="F2019" s="65">
        <v>2245500</v>
      </c>
    </row>
    <row r="2020" spans="1:6" s="16" customFormat="1" ht="11.25" customHeight="1" x14ac:dyDescent="0.2">
      <c r="A2020" s="46" t="s">
        <v>3136</v>
      </c>
      <c r="B2020" s="62">
        <v>2254500</v>
      </c>
      <c r="C2020" s="55">
        <v>7.21</v>
      </c>
      <c r="D2020" s="56">
        <v>52465</v>
      </c>
      <c r="E2020" s="57">
        <v>52465</v>
      </c>
      <c r="F2020" s="65">
        <v>2254500</v>
      </c>
    </row>
    <row r="2021" spans="1:6" s="16" customFormat="1" ht="11.25" customHeight="1" x14ac:dyDescent="0.2">
      <c r="A2021" s="46" t="s">
        <v>2365</v>
      </c>
      <c r="B2021" s="62">
        <v>4000000</v>
      </c>
      <c r="C2021" s="55">
        <v>5.625</v>
      </c>
      <c r="D2021" s="56">
        <v>47406</v>
      </c>
      <c r="E2021" s="57">
        <v>47406</v>
      </c>
      <c r="F2021" s="65">
        <v>4000000</v>
      </c>
    </row>
    <row r="2022" spans="1:6" s="16" customFormat="1" ht="11.25" customHeight="1" x14ac:dyDescent="0.2">
      <c r="A2022" s="46" t="s">
        <v>105</v>
      </c>
      <c r="B2022" s="62">
        <v>7000000</v>
      </c>
      <c r="C2022" s="55">
        <v>4.95</v>
      </c>
      <c r="D2022" s="56">
        <v>45641</v>
      </c>
      <c r="E2022" s="57">
        <v>45641</v>
      </c>
      <c r="F2022" s="65">
        <v>6996245.6140999999</v>
      </c>
    </row>
    <row r="2023" spans="1:6" s="16" customFormat="1" ht="11.25" customHeight="1" x14ac:dyDescent="0.2">
      <c r="A2023" s="46" t="s">
        <v>105</v>
      </c>
      <c r="B2023" s="62">
        <v>9000000</v>
      </c>
      <c r="C2023" s="55">
        <v>5.625</v>
      </c>
      <c r="D2023" s="56">
        <v>49157</v>
      </c>
      <c r="E2023" s="57">
        <v>49157</v>
      </c>
      <c r="F2023" s="65">
        <v>8987626.4596999995</v>
      </c>
    </row>
    <row r="2024" spans="1:6" s="16" customFormat="1" ht="11.25" customHeight="1" x14ac:dyDescent="0.2">
      <c r="A2024" s="46" t="s">
        <v>1919</v>
      </c>
      <c r="B2024" s="62">
        <v>14000000</v>
      </c>
      <c r="C2024" s="55">
        <v>5.04</v>
      </c>
      <c r="D2024" s="56">
        <v>46508</v>
      </c>
      <c r="E2024" s="57">
        <v>46508</v>
      </c>
      <c r="F2024" s="65">
        <v>14000000</v>
      </c>
    </row>
    <row r="2025" spans="1:6" s="16" customFormat="1" ht="11.25" customHeight="1" x14ac:dyDescent="0.2">
      <c r="A2025" s="46" t="s">
        <v>1920</v>
      </c>
      <c r="B2025" s="62">
        <v>4000000</v>
      </c>
      <c r="C2025" s="55">
        <v>5.625</v>
      </c>
      <c r="D2025" s="56">
        <v>47659</v>
      </c>
      <c r="E2025" s="57">
        <v>47659</v>
      </c>
      <c r="F2025" s="65">
        <v>4000000</v>
      </c>
    </row>
    <row r="2026" spans="1:6" s="16" customFormat="1" ht="11.25" customHeight="1" x14ac:dyDescent="0.2">
      <c r="A2026" s="46" t="s">
        <v>2896</v>
      </c>
      <c r="B2026" s="62">
        <v>3000000</v>
      </c>
      <c r="C2026" s="55">
        <v>3.3820000000000001</v>
      </c>
      <c r="D2026" s="56">
        <v>45962</v>
      </c>
      <c r="E2026" s="57">
        <v>45962</v>
      </c>
      <c r="F2026" s="65">
        <v>3012568.3944999999</v>
      </c>
    </row>
    <row r="2027" spans="1:6" s="16" customFormat="1" ht="11.25" customHeight="1" x14ac:dyDescent="0.2">
      <c r="A2027" s="46" t="s">
        <v>2897</v>
      </c>
      <c r="B2027" s="62">
        <v>2000000</v>
      </c>
      <c r="C2027" s="55">
        <v>6.75</v>
      </c>
      <c r="D2027" s="56">
        <v>46722</v>
      </c>
      <c r="E2027" s="57">
        <v>46722</v>
      </c>
      <c r="F2027" s="65">
        <v>1999173.0218</v>
      </c>
    </row>
    <row r="2028" spans="1:6" s="16" customFormat="1" ht="11.25" customHeight="1" x14ac:dyDescent="0.2">
      <c r="A2028" s="46" t="s">
        <v>1752</v>
      </c>
      <c r="B2028" s="62">
        <v>2594282.8503</v>
      </c>
      <c r="C2028" s="55">
        <v>3.92</v>
      </c>
      <c r="D2028" s="56">
        <v>50678</v>
      </c>
      <c r="E2028" s="57">
        <v>50678</v>
      </c>
      <c r="F2028" s="65">
        <v>2594282.8503</v>
      </c>
    </row>
    <row r="2029" spans="1:6" s="16" customFormat="1" ht="11.25" customHeight="1" x14ac:dyDescent="0.2">
      <c r="A2029" s="46" t="s">
        <v>1054</v>
      </c>
      <c r="B2029" s="62">
        <v>3200000</v>
      </c>
      <c r="C2029" s="55">
        <v>4.4000000000000004</v>
      </c>
      <c r="D2029" s="56">
        <v>47522</v>
      </c>
      <c r="E2029" s="57">
        <v>47522</v>
      </c>
      <c r="F2029" s="65">
        <v>3200000</v>
      </c>
    </row>
    <row r="2030" spans="1:6" s="16" customFormat="1" ht="11.25" customHeight="1" x14ac:dyDescent="0.2">
      <c r="A2030" s="46" t="s">
        <v>1055</v>
      </c>
      <c r="B2030" s="62">
        <v>5000000</v>
      </c>
      <c r="C2030" s="55">
        <v>5.2</v>
      </c>
      <c r="D2030" s="56">
        <v>45656</v>
      </c>
      <c r="E2030" s="57">
        <v>45656</v>
      </c>
      <c r="F2030" s="65">
        <v>5000000</v>
      </c>
    </row>
    <row r="2031" spans="1:6" s="16" customFormat="1" ht="11.25" customHeight="1" x14ac:dyDescent="0.2">
      <c r="A2031" s="46" t="s">
        <v>1698</v>
      </c>
      <c r="B2031" s="62">
        <v>11000000</v>
      </c>
      <c r="C2031" s="55">
        <v>4.8</v>
      </c>
      <c r="D2031" s="56">
        <v>46230</v>
      </c>
      <c r="E2031" s="57">
        <v>46230</v>
      </c>
      <c r="F2031" s="65">
        <v>10890321.714400001</v>
      </c>
    </row>
    <row r="2032" spans="1:6" s="16" customFormat="1" ht="11.25" customHeight="1" x14ac:dyDescent="0.2">
      <c r="A2032" s="46" t="s">
        <v>2898</v>
      </c>
      <c r="B2032" s="62">
        <v>2742586.25</v>
      </c>
      <c r="C2032" s="55">
        <v>6.99</v>
      </c>
      <c r="D2032" s="56">
        <v>50298</v>
      </c>
      <c r="E2032" s="57">
        <v>50298</v>
      </c>
      <c r="F2032" s="65">
        <v>2725802.8369</v>
      </c>
    </row>
    <row r="2033" spans="1:6" s="16" customFormat="1" ht="11.25" customHeight="1" x14ac:dyDescent="0.2">
      <c r="A2033" s="46" t="s">
        <v>1397</v>
      </c>
      <c r="B2033" s="62">
        <v>3000000</v>
      </c>
      <c r="C2033" s="55">
        <v>2.5</v>
      </c>
      <c r="D2033" s="56">
        <v>48076</v>
      </c>
      <c r="E2033" s="57">
        <v>48076</v>
      </c>
      <c r="F2033" s="65">
        <v>2992575.7110000001</v>
      </c>
    </row>
    <row r="2034" spans="1:6" s="16" customFormat="1" ht="11.25" customHeight="1" x14ac:dyDescent="0.2">
      <c r="A2034" s="46" t="s">
        <v>1397</v>
      </c>
      <c r="B2034" s="62">
        <v>1000000</v>
      </c>
      <c r="C2034" s="55">
        <v>5.5</v>
      </c>
      <c r="D2034" s="56">
        <v>48990</v>
      </c>
      <c r="E2034" s="57">
        <v>48990</v>
      </c>
      <c r="F2034" s="65">
        <v>998218.47239999997</v>
      </c>
    </row>
    <row r="2035" spans="1:6" s="16" customFormat="1" ht="11.25" customHeight="1" x14ac:dyDescent="0.2">
      <c r="A2035" s="46" t="s">
        <v>1921</v>
      </c>
      <c r="B2035" s="62">
        <v>3000000</v>
      </c>
      <c r="C2035" s="55">
        <v>4.1500000000000004</v>
      </c>
      <c r="D2035" s="56">
        <v>47802</v>
      </c>
      <c r="E2035" s="57">
        <v>47802</v>
      </c>
      <c r="F2035" s="65">
        <v>2997877.1672999999</v>
      </c>
    </row>
    <row r="2036" spans="1:6" s="16" customFormat="1" ht="11.25" customHeight="1" x14ac:dyDescent="0.2">
      <c r="A2036" s="46" t="s">
        <v>1921</v>
      </c>
      <c r="B2036" s="62">
        <v>5000000</v>
      </c>
      <c r="C2036" s="55">
        <v>4.3</v>
      </c>
      <c r="D2036" s="56">
        <v>48533</v>
      </c>
      <c r="E2036" s="57">
        <v>48533</v>
      </c>
      <c r="F2036" s="65">
        <v>5421482.9574999996</v>
      </c>
    </row>
    <row r="2037" spans="1:6" s="16" customFormat="1" ht="11.25" customHeight="1" x14ac:dyDescent="0.2">
      <c r="A2037" s="46" t="s">
        <v>1058</v>
      </c>
      <c r="B2037" s="62">
        <v>5000000</v>
      </c>
      <c r="C2037" s="55">
        <v>3.4</v>
      </c>
      <c r="D2037" s="56">
        <v>46200</v>
      </c>
      <c r="E2037" s="57">
        <v>46200</v>
      </c>
      <c r="F2037" s="65">
        <v>4924878.9571000002</v>
      </c>
    </row>
    <row r="2038" spans="1:6" s="16" customFormat="1" ht="11.25" customHeight="1" x14ac:dyDescent="0.2">
      <c r="A2038" s="46" t="s">
        <v>2899</v>
      </c>
      <c r="B2038" s="62">
        <v>6000000</v>
      </c>
      <c r="C2038" s="55">
        <v>4</v>
      </c>
      <c r="D2038" s="56">
        <v>45672</v>
      </c>
      <c r="E2038" s="57">
        <v>45672</v>
      </c>
      <c r="F2038" s="65">
        <v>5997091.7470000004</v>
      </c>
    </row>
    <row r="2039" spans="1:6" s="16" customFormat="1" ht="11.25" customHeight="1" x14ac:dyDescent="0.2">
      <c r="A2039" s="46" t="s">
        <v>101</v>
      </c>
      <c r="B2039" s="62">
        <v>5000000</v>
      </c>
      <c r="C2039" s="55">
        <v>4.2</v>
      </c>
      <c r="D2039" s="56">
        <v>45550</v>
      </c>
      <c r="E2039" s="57">
        <v>45550</v>
      </c>
      <c r="F2039" s="65">
        <v>4999153.1103999997</v>
      </c>
    </row>
    <row r="2040" spans="1:6" s="16" customFormat="1" ht="11.25" customHeight="1" x14ac:dyDescent="0.2">
      <c r="A2040" s="46" t="s">
        <v>101</v>
      </c>
      <c r="B2040" s="62">
        <v>5000000</v>
      </c>
      <c r="C2040" s="55">
        <v>4.5</v>
      </c>
      <c r="D2040" s="56">
        <v>47192</v>
      </c>
      <c r="E2040" s="57">
        <v>47192</v>
      </c>
      <c r="F2040" s="65">
        <v>4995611.2542000003</v>
      </c>
    </row>
    <row r="2041" spans="1:6" s="16" customFormat="1" ht="11.25" customHeight="1" x14ac:dyDescent="0.2">
      <c r="A2041" s="46" t="s">
        <v>3070</v>
      </c>
      <c r="B2041" s="62">
        <v>1371000</v>
      </c>
      <c r="C2041" s="55">
        <v>6.95</v>
      </c>
      <c r="D2041" s="56">
        <v>54178</v>
      </c>
      <c r="E2041" s="57">
        <v>54178</v>
      </c>
      <c r="F2041" s="65">
        <v>1371000</v>
      </c>
    </row>
    <row r="2042" spans="1:6" s="16" customFormat="1" ht="11.25" customHeight="1" x14ac:dyDescent="0.2">
      <c r="A2042" s="46" t="s">
        <v>3071</v>
      </c>
      <c r="B2042" s="62">
        <v>2629000</v>
      </c>
      <c r="C2042" s="55">
        <v>6.95</v>
      </c>
      <c r="D2042" s="56">
        <v>54178</v>
      </c>
      <c r="E2042" s="57">
        <v>54178</v>
      </c>
      <c r="F2042" s="65">
        <v>2626705.7407</v>
      </c>
    </row>
    <row r="2043" spans="1:6" s="16" customFormat="1" ht="11.25" customHeight="1" x14ac:dyDescent="0.2">
      <c r="A2043" s="46" t="s">
        <v>76</v>
      </c>
      <c r="B2043" s="62">
        <v>3000000</v>
      </c>
      <c r="C2043" s="55">
        <v>4.3499999999999996</v>
      </c>
      <c r="D2043" s="56">
        <v>45580</v>
      </c>
      <c r="E2043" s="57">
        <v>45580</v>
      </c>
      <c r="F2043" s="65">
        <v>2999684.0358000002</v>
      </c>
    </row>
    <row r="2044" spans="1:6" s="16" customFormat="1" ht="11.25" customHeight="1" x14ac:dyDescent="0.2">
      <c r="A2044" s="46" t="s">
        <v>1398</v>
      </c>
      <c r="B2044" s="62">
        <v>1000000</v>
      </c>
      <c r="C2044" s="55">
        <v>6.7</v>
      </c>
      <c r="D2044" s="56">
        <v>46966</v>
      </c>
      <c r="E2044" s="57">
        <v>46966</v>
      </c>
      <c r="F2044" s="65">
        <v>1104120.0518</v>
      </c>
    </row>
    <row r="2045" spans="1:6" s="16" customFormat="1" ht="11.25" customHeight="1" x14ac:dyDescent="0.2">
      <c r="A2045" s="46" t="s">
        <v>3137</v>
      </c>
      <c r="B2045" s="62">
        <v>8000000</v>
      </c>
      <c r="C2045" s="55">
        <v>9.5</v>
      </c>
      <c r="D2045" s="56">
        <v>46996</v>
      </c>
      <c r="E2045" s="57">
        <v>46996</v>
      </c>
      <c r="F2045" s="65">
        <v>8000000</v>
      </c>
    </row>
    <row r="2046" spans="1:6" s="16" customFormat="1" ht="11.25" customHeight="1" x14ac:dyDescent="0.2">
      <c r="A2046" s="46" t="s">
        <v>2535</v>
      </c>
      <c r="B2046" s="62">
        <v>5000000</v>
      </c>
      <c r="C2046" s="55">
        <v>4.75</v>
      </c>
      <c r="D2046" s="56">
        <v>47299</v>
      </c>
      <c r="E2046" s="57">
        <v>47299</v>
      </c>
      <c r="F2046" s="65">
        <v>5002163.6491999999</v>
      </c>
    </row>
    <row r="2047" spans="1:6" s="16" customFormat="1" ht="11.25" customHeight="1" x14ac:dyDescent="0.2">
      <c r="A2047" s="46" t="s">
        <v>1060</v>
      </c>
      <c r="B2047" s="62">
        <v>2000000</v>
      </c>
      <c r="C2047" s="55">
        <v>11.202999999999999</v>
      </c>
      <c r="D2047" s="56">
        <v>46447</v>
      </c>
      <c r="E2047" s="57">
        <v>46447</v>
      </c>
      <c r="F2047" s="65">
        <v>2000000</v>
      </c>
    </row>
    <row r="2048" spans="1:6" s="16" customFormat="1" ht="11.25" customHeight="1" x14ac:dyDescent="0.2">
      <c r="A2048" s="46" t="s">
        <v>1623</v>
      </c>
      <c r="B2048" s="62">
        <v>2000000</v>
      </c>
      <c r="C2048" s="55">
        <v>6.75</v>
      </c>
      <c r="D2048" s="56">
        <v>47088</v>
      </c>
      <c r="E2048" s="57">
        <v>47088</v>
      </c>
      <c r="F2048" s="65">
        <v>2000000</v>
      </c>
    </row>
    <row r="2049" spans="1:6" s="16" customFormat="1" ht="11.25" customHeight="1" x14ac:dyDescent="0.2">
      <c r="A2049" s="46" t="s">
        <v>117</v>
      </c>
      <c r="B2049" s="62">
        <v>3000000</v>
      </c>
      <c r="C2049" s="55">
        <v>3.3</v>
      </c>
      <c r="D2049" s="56">
        <v>45595</v>
      </c>
      <c r="E2049" s="57">
        <v>45595</v>
      </c>
      <c r="F2049" s="65">
        <v>2999207.6614000001</v>
      </c>
    </row>
    <row r="2050" spans="1:6" s="16" customFormat="1" ht="11.25" customHeight="1" x14ac:dyDescent="0.2">
      <c r="A2050" s="46" t="s">
        <v>117</v>
      </c>
      <c r="B2050" s="62">
        <v>5000000</v>
      </c>
      <c r="C2050" s="55">
        <v>3.8</v>
      </c>
      <c r="D2050" s="56">
        <v>46783</v>
      </c>
      <c r="E2050" s="57">
        <v>46783</v>
      </c>
      <c r="F2050" s="65">
        <v>4718033.5749000004</v>
      </c>
    </row>
    <row r="2051" spans="1:6" s="16" customFormat="1" ht="11.25" customHeight="1" x14ac:dyDescent="0.2">
      <c r="A2051" s="46" t="s">
        <v>117</v>
      </c>
      <c r="B2051" s="62">
        <v>6000000</v>
      </c>
      <c r="C2051" s="55">
        <v>4.9269999999999996</v>
      </c>
      <c r="D2051" s="56">
        <v>46883</v>
      </c>
      <c r="E2051" s="57">
        <v>46883</v>
      </c>
      <c r="F2051" s="65">
        <v>6000000</v>
      </c>
    </row>
    <row r="2052" spans="1:6" s="16" customFormat="1" ht="11.25" customHeight="1" x14ac:dyDescent="0.2">
      <c r="A2052" s="46" t="s">
        <v>117</v>
      </c>
      <c r="B2052" s="62">
        <v>4000000</v>
      </c>
      <c r="C2052" s="55">
        <v>5.8170000000000002</v>
      </c>
      <c r="D2052" s="56">
        <v>48976</v>
      </c>
      <c r="E2052" s="57">
        <v>48976</v>
      </c>
      <c r="F2052" s="65">
        <v>4000000</v>
      </c>
    </row>
    <row r="2053" spans="1:6" s="16" customFormat="1" ht="11.25" customHeight="1" x14ac:dyDescent="0.2">
      <c r="A2053" s="46" t="s">
        <v>162</v>
      </c>
      <c r="B2053" s="62">
        <v>5000000</v>
      </c>
      <c r="C2053" s="55">
        <v>4</v>
      </c>
      <c r="D2053" s="56">
        <v>48387</v>
      </c>
      <c r="E2053" s="57">
        <v>48387</v>
      </c>
      <c r="F2053" s="65">
        <v>4988892.1834000004</v>
      </c>
    </row>
    <row r="2054" spans="1:6" s="16" customFormat="1" ht="11.25" customHeight="1" x14ac:dyDescent="0.2">
      <c r="A2054" s="46" t="s">
        <v>162</v>
      </c>
      <c r="B2054" s="62">
        <v>2000000</v>
      </c>
      <c r="C2054" s="55">
        <v>5.125</v>
      </c>
      <c r="D2054" s="56">
        <v>48498</v>
      </c>
      <c r="E2054" s="57">
        <v>48498</v>
      </c>
      <c r="F2054" s="65">
        <v>1997811.1488000001</v>
      </c>
    </row>
    <row r="2055" spans="1:6" s="16" customFormat="1" ht="11.25" customHeight="1" x14ac:dyDescent="0.2">
      <c r="A2055" s="46" t="s">
        <v>2737</v>
      </c>
      <c r="B2055" s="62">
        <v>4000000</v>
      </c>
      <c r="C2055" s="55">
        <v>4.75</v>
      </c>
      <c r="D2055" s="56">
        <v>45657</v>
      </c>
      <c r="E2055" s="57">
        <v>45657</v>
      </c>
      <c r="F2055" s="65">
        <v>4000000</v>
      </c>
    </row>
    <row r="2056" spans="1:6" s="16" customFormat="1" ht="11.25" customHeight="1" x14ac:dyDescent="0.2">
      <c r="A2056" s="46" t="s">
        <v>2247</v>
      </c>
      <c r="B2056" s="62">
        <v>10000000</v>
      </c>
      <c r="C2056" s="55">
        <v>8</v>
      </c>
      <c r="D2056" s="56">
        <v>46023</v>
      </c>
      <c r="E2056" s="57">
        <v>46023</v>
      </c>
      <c r="F2056" s="65">
        <v>10000000</v>
      </c>
    </row>
    <row r="2057" spans="1:6" s="16" customFormat="1" ht="11.25" customHeight="1" x14ac:dyDescent="0.2">
      <c r="A2057" s="46" t="s">
        <v>2900</v>
      </c>
      <c r="B2057" s="62">
        <v>3000000</v>
      </c>
      <c r="C2057" s="55">
        <v>5</v>
      </c>
      <c r="D2057" s="56">
        <v>47847</v>
      </c>
      <c r="E2057" s="57">
        <v>47847</v>
      </c>
      <c r="F2057" s="65">
        <v>3000000</v>
      </c>
    </row>
    <row r="2058" spans="1:6" s="16" customFormat="1" ht="11.25" customHeight="1" x14ac:dyDescent="0.2">
      <c r="A2058" s="46" t="s">
        <v>119</v>
      </c>
      <c r="B2058" s="62">
        <v>13000000</v>
      </c>
      <c r="C2058" s="55">
        <v>4.875</v>
      </c>
      <c r="D2058" s="56">
        <v>46082</v>
      </c>
      <c r="E2058" s="57">
        <v>46082</v>
      </c>
      <c r="F2058" s="65">
        <v>13046743.6609</v>
      </c>
    </row>
    <row r="2059" spans="1:6" s="16" customFormat="1" ht="11.25" customHeight="1" x14ac:dyDescent="0.2">
      <c r="A2059" s="46" t="s">
        <v>119</v>
      </c>
      <c r="B2059" s="62">
        <v>5000000</v>
      </c>
      <c r="C2059" s="55">
        <v>5.95</v>
      </c>
      <c r="D2059" s="56">
        <v>49171</v>
      </c>
      <c r="E2059" s="57">
        <v>49171</v>
      </c>
      <c r="F2059" s="65">
        <v>5115104.0641000001</v>
      </c>
    </row>
    <row r="2060" spans="1:6" s="16" customFormat="1" ht="11.25" customHeight="1" x14ac:dyDescent="0.2">
      <c r="A2060" s="46" t="s">
        <v>2366</v>
      </c>
      <c r="B2060" s="62">
        <v>3000000</v>
      </c>
      <c r="C2060" s="55">
        <v>2.4500000000000002</v>
      </c>
      <c r="D2060" s="56">
        <v>46949</v>
      </c>
      <c r="E2060" s="57">
        <v>46949</v>
      </c>
      <c r="F2060" s="65">
        <v>3000000</v>
      </c>
    </row>
    <row r="2061" spans="1:6" s="16" customFormat="1" ht="11.25" customHeight="1" x14ac:dyDescent="0.2">
      <c r="A2061" s="46" t="s">
        <v>2461</v>
      </c>
      <c r="B2061" s="62">
        <v>10000000</v>
      </c>
      <c r="C2061" s="55">
        <v>5.85</v>
      </c>
      <c r="D2061" s="56">
        <v>51516</v>
      </c>
      <c r="E2061" s="57">
        <v>51516</v>
      </c>
      <c r="F2061" s="65">
        <v>13491479.703199999</v>
      </c>
    </row>
    <row r="2062" spans="1:6" s="16" customFormat="1" ht="11.25" customHeight="1" x14ac:dyDescent="0.2">
      <c r="A2062" s="46" t="s">
        <v>2461</v>
      </c>
      <c r="B2062" s="62">
        <v>3000000</v>
      </c>
      <c r="C2062" s="55">
        <v>6.25</v>
      </c>
      <c r="D2062" s="56">
        <v>50072</v>
      </c>
      <c r="E2062" s="57">
        <v>50072</v>
      </c>
      <c r="F2062" s="65">
        <v>4023521.5411999999</v>
      </c>
    </row>
    <row r="2063" spans="1:6" s="16" customFormat="1" ht="11.25" customHeight="1" x14ac:dyDescent="0.2">
      <c r="A2063" s="46" t="s">
        <v>1624</v>
      </c>
      <c r="B2063" s="62">
        <v>2000000</v>
      </c>
      <c r="C2063" s="55">
        <v>5.75</v>
      </c>
      <c r="D2063" s="56">
        <v>47299</v>
      </c>
      <c r="E2063" s="57">
        <v>47299</v>
      </c>
      <c r="F2063" s="65">
        <v>2000000</v>
      </c>
    </row>
    <row r="2064" spans="1:6" s="16" customFormat="1" ht="11.25" customHeight="1" x14ac:dyDescent="0.2">
      <c r="A2064" s="46" t="s">
        <v>3138</v>
      </c>
      <c r="B2064" s="62">
        <v>7500000</v>
      </c>
      <c r="C2064" s="55">
        <v>5.375</v>
      </c>
      <c r="D2064" s="56">
        <v>52520</v>
      </c>
      <c r="E2064" s="57">
        <v>52520</v>
      </c>
      <c r="F2064" s="65">
        <v>6623480.0869000005</v>
      </c>
    </row>
    <row r="2065" spans="1:6" s="16" customFormat="1" ht="11.25" customHeight="1" x14ac:dyDescent="0.2">
      <c r="A2065" s="46" t="s">
        <v>138</v>
      </c>
      <c r="B2065" s="62">
        <v>2000000</v>
      </c>
      <c r="C2065" s="55">
        <v>4.5</v>
      </c>
      <c r="D2065" s="56">
        <v>46357</v>
      </c>
      <c r="E2065" s="57">
        <v>46357</v>
      </c>
      <c r="F2065" s="65">
        <v>2009923.9742999999</v>
      </c>
    </row>
    <row r="2066" spans="1:6" s="16" customFormat="1" ht="11.25" customHeight="1" x14ac:dyDescent="0.2">
      <c r="A2066" s="46" t="s">
        <v>2996</v>
      </c>
      <c r="B2066" s="62">
        <v>8000000</v>
      </c>
      <c r="C2066" s="55">
        <v>10.375</v>
      </c>
      <c r="D2066" s="56">
        <v>46805</v>
      </c>
      <c r="E2066" s="57">
        <v>46805</v>
      </c>
      <c r="F2066" s="65">
        <v>8000000</v>
      </c>
    </row>
    <row r="2067" spans="1:6" s="16" customFormat="1" ht="11.25" customHeight="1" x14ac:dyDescent="0.2">
      <c r="A2067" s="46" t="s">
        <v>1922</v>
      </c>
      <c r="B2067" s="62">
        <v>1500000</v>
      </c>
      <c r="C2067" s="55">
        <v>4.8080338333765802</v>
      </c>
      <c r="D2067" s="56">
        <v>55222</v>
      </c>
      <c r="E2067" s="57">
        <v>55222</v>
      </c>
      <c r="F2067" s="65">
        <v>1525642.9456</v>
      </c>
    </row>
    <row r="2068" spans="1:6" s="16" customFormat="1" ht="11.25" customHeight="1" x14ac:dyDescent="0.2">
      <c r="A2068" s="46" t="s">
        <v>2462</v>
      </c>
      <c r="B2068" s="62">
        <v>3000000</v>
      </c>
      <c r="C2068" s="55">
        <v>4.75</v>
      </c>
      <c r="D2068" s="56">
        <v>48121</v>
      </c>
      <c r="E2068" s="57">
        <v>48121</v>
      </c>
      <c r="F2068" s="65">
        <v>3000000</v>
      </c>
    </row>
    <row r="2069" spans="1:6" s="16" customFormat="1" ht="11.25" customHeight="1" x14ac:dyDescent="0.2">
      <c r="A2069" s="46" t="s">
        <v>2588</v>
      </c>
      <c r="B2069" s="62">
        <v>9557000</v>
      </c>
      <c r="C2069" s="55">
        <v>3.7</v>
      </c>
      <c r="D2069" s="56">
        <v>47437</v>
      </c>
      <c r="E2069" s="57">
        <v>47437</v>
      </c>
      <c r="F2069" s="65">
        <v>9868253.2524999995</v>
      </c>
    </row>
    <row r="2070" spans="1:6" s="16" customFormat="1" ht="11.25" customHeight="1" x14ac:dyDescent="0.2">
      <c r="A2070" s="46" t="s">
        <v>2623</v>
      </c>
      <c r="B2070" s="62">
        <v>3000000</v>
      </c>
      <c r="C2070" s="55">
        <v>4.625</v>
      </c>
      <c r="D2070" s="56">
        <v>47041</v>
      </c>
      <c r="E2070" s="57">
        <v>47041</v>
      </c>
      <c r="F2070" s="65">
        <v>3053497.7543000001</v>
      </c>
    </row>
    <row r="2071" spans="1:6" s="16" customFormat="1" ht="11.25" customHeight="1" x14ac:dyDescent="0.2">
      <c r="A2071" s="46" t="s">
        <v>2623</v>
      </c>
      <c r="B2071" s="62">
        <v>2000000</v>
      </c>
      <c r="C2071" s="55">
        <v>5.65</v>
      </c>
      <c r="D2071" s="56">
        <v>49049</v>
      </c>
      <c r="E2071" s="57">
        <v>49049</v>
      </c>
      <c r="F2071" s="65">
        <v>1995798.7722</v>
      </c>
    </row>
    <row r="2072" spans="1:6" s="16" customFormat="1" ht="11.25" customHeight="1" x14ac:dyDescent="0.2">
      <c r="A2072" s="46" t="s">
        <v>2343</v>
      </c>
      <c r="B2072" s="62">
        <v>9000000</v>
      </c>
      <c r="C2072" s="55">
        <v>4.5</v>
      </c>
      <c r="D2072" s="56">
        <v>47392</v>
      </c>
      <c r="E2072" s="57">
        <v>47392</v>
      </c>
      <c r="F2072" s="65">
        <v>9254224.9704</v>
      </c>
    </row>
    <row r="2073" spans="1:6" s="16" customFormat="1" ht="11.25" customHeight="1" x14ac:dyDescent="0.2">
      <c r="A2073" s="46" t="s">
        <v>2343</v>
      </c>
      <c r="B2073" s="62">
        <v>15000000</v>
      </c>
      <c r="C2073" s="55">
        <v>4</v>
      </c>
      <c r="D2073" s="56">
        <v>47908</v>
      </c>
      <c r="E2073" s="57">
        <v>47908</v>
      </c>
      <c r="F2073" s="65">
        <v>15420869.217499999</v>
      </c>
    </row>
    <row r="2074" spans="1:6" s="16" customFormat="1" ht="11.25" customHeight="1" x14ac:dyDescent="0.2">
      <c r="A2074" s="46" t="s">
        <v>1842</v>
      </c>
      <c r="B2074" s="62">
        <v>2000000</v>
      </c>
      <c r="C2074" s="55">
        <v>5.125</v>
      </c>
      <c r="D2074" s="56">
        <v>45748</v>
      </c>
      <c r="E2074" s="57">
        <v>45748</v>
      </c>
      <c r="F2074" s="65">
        <v>1999960.044</v>
      </c>
    </row>
    <row r="2075" spans="1:6" s="16" customFormat="1" ht="11.25" customHeight="1" x14ac:dyDescent="0.2">
      <c r="A2075" s="46" t="s">
        <v>2997</v>
      </c>
      <c r="B2075" s="62">
        <v>5000000</v>
      </c>
      <c r="C2075" s="55">
        <v>3.7</v>
      </c>
      <c r="D2075" s="56">
        <v>47453</v>
      </c>
      <c r="E2075" s="57">
        <v>47453</v>
      </c>
      <c r="F2075" s="65">
        <v>4568794.8668999998</v>
      </c>
    </row>
    <row r="2076" spans="1:6" s="16" customFormat="1" ht="11.25" customHeight="1" x14ac:dyDescent="0.2">
      <c r="A2076" s="46" t="s">
        <v>2901</v>
      </c>
      <c r="B2076" s="62">
        <v>3000000</v>
      </c>
      <c r="C2076" s="55">
        <v>5.6</v>
      </c>
      <c r="D2076" s="56">
        <v>48533</v>
      </c>
      <c r="E2076" s="57">
        <v>48533</v>
      </c>
      <c r="F2076" s="65">
        <v>2995137.4029000001</v>
      </c>
    </row>
    <row r="2077" spans="1:6" s="16" customFormat="1" ht="11.25" customHeight="1" x14ac:dyDescent="0.2">
      <c r="A2077" s="46" t="s">
        <v>2998</v>
      </c>
      <c r="B2077" s="62">
        <v>5000000</v>
      </c>
      <c r="C2077" s="55">
        <v>4.375</v>
      </c>
      <c r="D2077" s="56">
        <v>47041</v>
      </c>
      <c r="E2077" s="57">
        <v>47041</v>
      </c>
      <c r="F2077" s="65">
        <v>4989955.6179</v>
      </c>
    </row>
    <row r="2078" spans="1:6" s="16" customFormat="1" ht="11.25" customHeight="1" x14ac:dyDescent="0.2">
      <c r="A2078" s="46" t="s">
        <v>2998</v>
      </c>
      <c r="B2078" s="62">
        <v>1957000</v>
      </c>
      <c r="C2078" s="55">
        <v>4.5</v>
      </c>
      <c r="D2078" s="56">
        <v>46078</v>
      </c>
      <c r="E2078" s="57">
        <v>46078</v>
      </c>
      <c r="F2078" s="65">
        <v>1954732.9194</v>
      </c>
    </row>
    <row r="2079" spans="1:6" s="16" customFormat="1" ht="11.25" customHeight="1" x14ac:dyDescent="0.2">
      <c r="A2079" s="46" t="s">
        <v>2998</v>
      </c>
      <c r="B2079" s="62">
        <v>3803000</v>
      </c>
      <c r="C2079" s="55">
        <v>5.875</v>
      </c>
      <c r="D2079" s="56">
        <v>51575</v>
      </c>
      <c r="E2079" s="57">
        <v>51575</v>
      </c>
      <c r="F2079" s="65">
        <v>3870599.2333999998</v>
      </c>
    </row>
    <row r="2080" spans="1:6" s="16" customFormat="1" ht="11.25" customHeight="1" x14ac:dyDescent="0.2">
      <c r="A2080" s="46" t="s">
        <v>2260</v>
      </c>
      <c r="B2080" s="62">
        <v>6000000</v>
      </c>
      <c r="C2080" s="55">
        <v>4.5</v>
      </c>
      <c r="D2080" s="56">
        <v>46064</v>
      </c>
      <c r="E2080" s="57">
        <v>46064</v>
      </c>
      <c r="F2080" s="65">
        <v>6000000</v>
      </c>
    </row>
    <row r="2081" spans="1:6" s="16" customFormat="1" ht="11.25" customHeight="1" x14ac:dyDescent="0.2">
      <c r="A2081" s="46" t="s">
        <v>2624</v>
      </c>
      <c r="B2081" s="62">
        <v>4000000</v>
      </c>
      <c r="C2081" s="55">
        <v>4.875</v>
      </c>
      <c r="D2081" s="56">
        <v>46402</v>
      </c>
      <c r="E2081" s="57">
        <v>46402</v>
      </c>
      <c r="F2081" s="65">
        <v>4119979.3768000002</v>
      </c>
    </row>
    <row r="2082" spans="1:6" s="16" customFormat="1" ht="11.25" customHeight="1" x14ac:dyDescent="0.2">
      <c r="A2082" s="46" t="s">
        <v>14</v>
      </c>
      <c r="B2082" s="62">
        <v>18500000</v>
      </c>
      <c r="C2082" s="55">
        <v>4.4000000000000004</v>
      </c>
      <c r="D2082" s="56">
        <v>45818</v>
      </c>
      <c r="E2082" s="57">
        <v>45818</v>
      </c>
      <c r="F2082" s="65">
        <v>18587224.058400001</v>
      </c>
    </row>
    <row r="2083" spans="1:6" s="16" customFormat="1" ht="11.25" customHeight="1" x14ac:dyDescent="0.2">
      <c r="A2083" s="46" t="s">
        <v>14</v>
      </c>
      <c r="B2083" s="62">
        <v>3000000</v>
      </c>
      <c r="C2083" s="55">
        <v>4.5999999999999996</v>
      </c>
      <c r="D2083" s="56">
        <v>46090</v>
      </c>
      <c r="E2083" s="57">
        <v>46090</v>
      </c>
      <c r="F2083" s="65">
        <v>2998678.7091000001</v>
      </c>
    </row>
    <row r="2084" spans="1:6" s="16" customFormat="1" ht="11.25" customHeight="1" x14ac:dyDescent="0.2">
      <c r="A2084" s="46" t="s">
        <v>2625</v>
      </c>
      <c r="B2084" s="62">
        <v>5000000</v>
      </c>
      <c r="C2084" s="55">
        <v>4.75</v>
      </c>
      <c r="D2084" s="56">
        <v>48305</v>
      </c>
      <c r="E2084" s="57">
        <v>48305</v>
      </c>
      <c r="F2084" s="65">
        <v>5000000</v>
      </c>
    </row>
    <row r="2085" spans="1:6" s="16" customFormat="1" ht="11.25" customHeight="1" x14ac:dyDescent="0.2">
      <c r="A2085" s="46" t="s">
        <v>1061</v>
      </c>
      <c r="B2085" s="62">
        <v>3000000</v>
      </c>
      <c r="C2085" s="55">
        <v>3.75</v>
      </c>
      <c r="D2085" s="56">
        <v>47890</v>
      </c>
      <c r="E2085" s="57">
        <v>47890</v>
      </c>
      <c r="F2085" s="65">
        <v>2940075.4942999999</v>
      </c>
    </row>
    <row r="2086" spans="1:6" s="16" customFormat="1" ht="11.25" customHeight="1" x14ac:dyDescent="0.2">
      <c r="A2086" s="46" t="s">
        <v>1061</v>
      </c>
      <c r="B2086" s="62">
        <v>6510000</v>
      </c>
      <c r="C2086" s="55">
        <v>4.3</v>
      </c>
      <c r="D2086" s="56">
        <v>47890</v>
      </c>
      <c r="E2086" s="57">
        <v>47890</v>
      </c>
      <c r="F2086" s="65">
        <v>6706549.6529000001</v>
      </c>
    </row>
    <row r="2087" spans="1:6" s="16" customFormat="1" ht="11.25" customHeight="1" x14ac:dyDescent="0.2">
      <c r="A2087" s="46" t="s">
        <v>1061</v>
      </c>
      <c r="B2087" s="62">
        <v>3000000</v>
      </c>
      <c r="C2087" s="55">
        <v>4.3499999999999996</v>
      </c>
      <c r="D2087" s="56">
        <v>47890</v>
      </c>
      <c r="E2087" s="57">
        <v>47890</v>
      </c>
      <c r="F2087" s="65">
        <v>3000000</v>
      </c>
    </row>
    <row r="2088" spans="1:6" s="16" customFormat="1" ht="11.25" customHeight="1" x14ac:dyDescent="0.2">
      <c r="A2088" s="46" t="s">
        <v>2536</v>
      </c>
      <c r="B2088" s="62">
        <v>4000000</v>
      </c>
      <c r="C2088" s="55">
        <v>5.375</v>
      </c>
      <c r="D2088" s="56">
        <v>47117</v>
      </c>
      <c r="E2088" s="57">
        <v>47117</v>
      </c>
      <c r="F2088" s="65">
        <v>4000000</v>
      </c>
    </row>
    <row r="2089" spans="1:6" s="16" customFormat="1" ht="11.25" customHeight="1" x14ac:dyDescent="0.2">
      <c r="A2089" s="46" t="s">
        <v>1753</v>
      </c>
      <c r="B2089" s="62">
        <v>10000000</v>
      </c>
      <c r="C2089" s="55">
        <v>6.5</v>
      </c>
      <c r="D2089" s="56">
        <v>45656</v>
      </c>
      <c r="E2089" s="57">
        <v>45656</v>
      </c>
      <c r="F2089" s="65">
        <v>10000000</v>
      </c>
    </row>
    <row r="2090" spans="1:6" s="16" customFormat="1" ht="11.25" customHeight="1" x14ac:dyDescent="0.2">
      <c r="A2090" s="46" t="s">
        <v>1753</v>
      </c>
      <c r="B2090" s="62">
        <v>5000000</v>
      </c>
      <c r="C2090" s="55">
        <v>6</v>
      </c>
      <c r="D2090" s="56">
        <v>45945</v>
      </c>
      <c r="E2090" s="57">
        <v>45945</v>
      </c>
      <c r="F2090" s="65">
        <v>5000000</v>
      </c>
    </row>
    <row r="2091" spans="1:6" s="16" customFormat="1" ht="11.25" customHeight="1" x14ac:dyDescent="0.2">
      <c r="A2091" s="46" t="s">
        <v>2367</v>
      </c>
      <c r="B2091" s="62">
        <v>10000000</v>
      </c>
      <c r="C2091" s="55">
        <v>5.875</v>
      </c>
      <c r="D2091" s="56">
        <v>46157</v>
      </c>
      <c r="E2091" s="57">
        <v>46157</v>
      </c>
      <c r="F2091" s="65">
        <v>10000000</v>
      </c>
    </row>
    <row r="2092" spans="1:6" s="16" customFormat="1" ht="11.25" customHeight="1" x14ac:dyDescent="0.2">
      <c r="A2092" s="46" t="s">
        <v>2463</v>
      </c>
      <c r="B2092" s="62">
        <v>3429000</v>
      </c>
      <c r="C2092" s="55">
        <v>5.95</v>
      </c>
      <c r="D2092" s="56">
        <v>50024</v>
      </c>
      <c r="E2092" s="57">
        <v>50024</v>
      </c>
      <c r="F2092" s="65">
        <v>4462594.0760000004</v>
      </c>
    </row>
    <row r="2093" spans="1:6" s="16" customFormat="1" ht="11.25" customHeight="1" x14ac:dyDescent="0.2">
      <c r="A2093" s="46" t="s">
        <v>1498</v>
      </c>
      <c r="B2093" s="62">
        <v>2000000</v>
      </c>
      <c r="C2093" s="55">
        <v>3.95</v>
      </c>
      <c r="D2093" s="56">
        <v>45800</v>
      </c>
      <c r="E2093" s="57">
        <v>45800</v>
      </c>
      <c r="F2093" s="65">
        <v>1995803.38</v>
      </c>
    </row>
    <row r="2094" spans="1:6" s="16" customFormat="1" ht="11.25" customHeight="1" x14ac:dyDescent="0.2">
      <c r="A2094" s="46" t="s">
        <v>1498</v>
      </c>
      <c r="B2094" s="62">
        <v>1000000</v>
      </c>
      <c r="C2094" s="55">
        <v>5.45</v>
      </c>
      <c r="D2094" s="56">
        <v>45944</v>
      </c>
      <c r="E2094" s="57">
        <v>45944</v>
      </c>
      <c r="F2094" s="65">
        <v>996532.21799999999</v>
      </c>
    </row>
    <row r="2095" spans="1:6" s="16" customFormat="1" ht="11.25" customHeight="1" x14ac:dyDescent="0.2">
      <c r="A2095" s="46" t="s">
        <v>3269</v>
      </c>
      <c r="B2095" s="62">
        <v>2000000</v>
      </c>
      <c r="C2095" s="55">
        <v>5.681</v>
      </c>
      <c r="D2095" s="56">
        <v>48959</v>
      </c>
      <c r="E2095" s="57">
        <v>48959</v>
      </c>
      <c r="F2095" s="65">
        <v>1999991.6954999999</v>
      </c>
    </row>
    <row r="2096" spans="1:6" s="16" customFormat="1" ht="11.25" customHeight="1" x14ac:dyDescent="0.2">
      <c r="A2096" s="46" t="s">
        <v>15</v>
      </c>
      <c r="B2096" s="62">
        <v>5000000</v>
      </c>
      <c r="C2096" s="55">
        <v>4.1500000000000004</v>
      </c>
      <c r="D2096" s="56">
        <v>47041</v>
      </c>
      <c r="E2096" s="57">
        <v>47041</v>
      </c>
      <c r="F2096" s="65">
        <v>4998771.5082</v>
      </c>
    </row>
    <row r="2097" spans="1:6" s="16" customFormat="1" ht="11.25" customHeight="1" x14ac:dyDescent="0.2">
      <c r="A2097" s="46" t="s">
        <v>15</v>
      </c>
      <c r="B2097" s="62">
        <v>2000000</v>
      </c>
      <c r="C2097" s="55">
        <v>5.5</v>
      </c>
      <c r="D2097" s="56">
        <v>48533</v>
      </c>
      <c r="E2097" s="57">
        <v>48533</v>
      </c>
      <c r="F2097" s="65">
        <v>1988768.6169</v>
      </c>
    </row>
    <row r="2098" spans="1:6" s="16" customFormat="1" ht="11.25" customHeight="1" x14ac:dyDescent="0.2">
      <c r="A2098" s="46" t="s">
        <v>15</v>
      </c>
      <c r="B2098" s="62">
        <v>2000000</v>
      </c>
      <c r="C2098" s="55">
        <v>5.25</v>
      </c>
      <c r="D2098" s="56">
        <v>45968</v>
      </c>
      <c r="E2098" s="57">
        <v>45968</v>
      </c>
      <c r="F2098" s="65">
        <v>1999701.9364</v>
      </c>
    </row>
    <row r="2099" spans="1:6" s="16" customFormat="1" ht="11.25" customHeight="1" x14ac:dyDescent="0.2">
      <c r="A2099" s="46" t="s">
        <v>3228</v>
      </c>
      <c r="B2099" s="62">
        <v>4000000</v>
      </c>
      <c r="C2099" s="55">
        <v>5.9820000000000002</v>
      </c>
      <c r="D2099" s="56">
        <v>47513</v>
      </c>
      <c r="E2099" s="57">
        <v>47513</v>
      </c>
      <c r="F2099" s="65">
        <v>4000000</v>
      </c>
    </row>
    <row r="2100" spans="1:6" s="16" customFormat="1" ht="11.25" customHeight="1" x14ac:dyDescent="0.2">
      <c r="A2100" s="46" t="s">
        <v>1923</v>
      </c>
      <c r="B2100" s="62">
        <v>2500000</v>
      </c>
      <c r="C2100" s="55">
        <v>4.3529999999999998</v>
      </c>
      <c r="D2100" s="56">
        <v>47707</v>
      </c>
      <c r="E2100" s="57">
        <v>47707</v>
      </c>
      <c r="F2100" s="65">
        <v>2518760.2604</v>
      </c>
    </row>
    <row r="2101" spans="1:6" s="16" customFormat="1" ht="11.25" customHeight="1" x14ac:dyDescent="0.2">
      <c r="A2101" s="46" t="s">
        <v>1924</v>
      </c>
      <c r="B2101" s="62">
        <v>1000000</v>
      </c>
      <c r="C2101" s="55">
        <v>4.3935000000000004</v>
      </c>
      <c r="D2101" s="56">
        <v>47707</v>
      </c>
      <c r="E2101" s="57">
        <v>47707</v>
      </c>
      <c r="F2101" s="65">
        <v>991650.22019999998</v>
      </c>
    </row>
    <row r="2102" spans="1:6" s="16" customFormat="1" ht="11.25" customHeight="1" x14ac:dyDescent="0.2">
      <c r="A2102" s="46" t="s">
        <v>1925</v>
      </c>
      <c r="B2102" s="62">
        <v>2731373.1789000002</v>
      </c>
      <c r="C2102" s="55">
        <v>4.3</v>
      </c>
      <c r="D2102" s="56">
        <v>53615</v>
      </c>
      <c r="E2102" s="57">
        <v>53615</v>
      </c>
      <c r="F2102" s="65">
        <v>2746533.8598000002</v>
      </c>
    </row>
    <row r="2103" spans="1:6" s="16" customFormat="1" ht="11.25" customHeight="1" x14ac:dyDescent="0.2">
      <c r="A2103" s="46" t="s">
        <v>1926</v>
      </c>
      <c r="B2103" s="62">
        <v>678739.94810000004</v>
      </c>
      <c r="C2103" s="55">
        <v>4.0337400218932196</v>
      </c>
      <c r="D2103" s="56">
        <v>53735</v>
      </c>
      <c r="E2103" s="57">
        <v>53735</v>
      </c>
      <c r="F2103" s="65">
        <v>676045.28639999998</v>
      </c>
    </row>
    <row r="2104" spans="1:6" s="16" customFormat="1" ht="11.25" customHeight="1" x14ac:dyDescent="0.2">
      <c r="A2104" s="46" t="s">
        <v>1927</v>
      </c>
      <c r="B2104" s="62">
        <v>2500000</v>
      </c>
      <c r="C2104" s="55">
        <v>4.5819999999999999</v>
      </c>
      <c r="D2104" s="56">
        <v>53794</v>
      </c>
      <c r="E2104" s="57">
        <v>53794</v>
      </c>
      <c r="F2104" s="65">
        <v>2500000</v>
      </c>
    </row>
    <row r="2105" spans="1:6" s="16" customFormat="1" ht="11.25" customHeight="1" x14ac:dyDescent="0.2">
      <c r="A2105" s="46" t="s">
        <v>1928</v>
      </c>
      <c r="B2105" s="62">
        <v>1000000</v>
      </c>
      <c r="C2105" s="55">
        <v>5.0573540484786204</v>
      </c>
      <c r="D2105" s="56">
        <v>53794</v>
      </c>
      <c r="E2105" s="57">
        <v>53794</v>
      </c>
      <c r="F2105" s="65">
        <v>1000000</v>
      </c>
    </row>
    <row r="2106" spans="1:6" s="16" customFormat="1" ht="11.25" customHeight="1" x14ac:dyDescent="0.2">
      <c r="A2106" s="46" t="s">
        <v>1929</v>
      </c>
      <c r="B2106" s="62">
        <v>2000000</v>
      </c>
      <c r="C2106" s="55">
        <v>4.7030000000000003</v>
      </c>
      <c r="D2106" s="56">
        <v>53916</v>
      </c>
      <c r="E2106" s="57">
        <v>53916</v>
      </c>
      <c r="F2106" s="65">
        <v>2000112.1710000001</v>
      </c>
    </row>
    <row r="2107" spans="1:6" s="16" customFormat="1" ht="11.25" customHeight="1" x14ac:dyDescent="0.2">
      <c r="A2107" s="46" t="s">
        <v>1930</v>
      </c>
      <c r="B2107" s="62">
        <v>1500000</v>
      </c>
      <c r="C2107" s="55">
        <v>4.9363400000000004</v>
      </c>
      <c r="D2107" s="56">
        <v>53763</v>
      </c>
      <c r="E2107" s="57">
        <v>53763</v>
      </c>
      <c r="F2107" s="65">
        <v>1505707.7577</v>
      </c>
    </row>
    <row r="2108" spans="1:6" s="16" customFormat="1" ht="11.25" customHeight="1" x14ac:dyDescent="0.2">
      <c r="A2108" s="46" t="s">
        <v>2368</v>
      </c>
      <c r="B2108" s="62">
        <v>5000000</v>
      </c>
      <c r="C2108" s="55">
        <v>4.875</v>
      </c>
      <c r="D2108" s="56">
        <v>46172</v>
      </c>
      <c r="E2108" s="57">
        <v>46172</v>
      </c>
      <c r="F2108" s="65">
        <v>5000000</v>
      </c>
    </row>
    <row r="2109" spans="1:6" s="16" customFormat="1" ht="11.25" customHeight="1" x14ac:dyDescent="0.2">
      <c r="A2109" s="46" t="s">
        <v>2248</v>
      </c>
      <c r="B2109" s="62">
        <v>2721000</v>
      </c>
      <c r="C2109" s="55">
        <v>3.875</v>
      </c>
      <c r="D2109" s="56">
        <v>47894</v>
      </c>
      <c r="E2109" s="57">
        <v>47894</v>
      </c>
      <c r="F2109" s="65">
        <v>2677886.8321000002</v>
      </c>
    </row>
    <row r="2110" spans="1:6" s="16" customFormat="1" ht="11.25" customHeight="1" x14ac:dyDescent="0.2">
      <c r="A2110" s="46" t="s">
        <v>2143</v>
      </c>
      <c r="B2110" s="62">
        <v>5000000</v>
      </c>
      <c r="C2110" s="55">
        <v>6.75</v>
      </c>
      <c r="D2110" s="56">
        <v>45870</v>
      </c>
      <c r="E2110" s="57">
        <v>45870</v>
      </c>
      <c r="F2110" s="65">
        <v>5000000</v>
      </c>
    </row>
    <row r="2111" spans="1:6" s="16" customFormat="1" ht="11.25" customHeight="1" x14ac:dyDescent="0.2">
      <c r="A2111" s="46" t="s">
        <v>1559</v>
      </c>
      <c r="B2111" s="62">
        <v>5633000</v>
      </c>
      <c r="C2111" s="55">
        <v>5.3</v>
      </c>
      <c r="D2111" s="56">
        <v>50710</v>
      </c>
      <c r="E2111" s="57">
        <v>50710</v>
      </c>
      <c r="F2111" s="65">
        <v>6861676.7630000003</v>
      </c>
    </row>
    <row r="2112" spans="1:6" s="16" customFormat="1" ht="11.25" customHeight="1" x14ac:dyDescent="0.2">
      <c r="A2112" s="46" t="s">
        <v>1062</v>
      </c>
      <c r="B2112" s="62">
        <v>5000000</v>
      </c>
      <c r="C2112" s="55">
        <v>7</v>
      </c>
      <c r="D2112" s="56">
        <v>46386</v>
      </c>
      <c r="E2112" s="57">
        <v>46386</v>
      </c>
      <c r="F2112" s="65">
        <v>5000000</v>
      </c>
    </row>
    <row r="2113" spans="1:6" s="16" customFormat="1" ht="11.25" customHeight="1" x14ac:dyDescent="0.2">
      <c r="A2113" s="46" t="s">
        <v>111</v>
      </c>
      <c r="B2113" s="62">
        <v>4000000</v>
      </c>
      <c r="C2113" s="55">
        <v>5.75</v>
      </c>
      <c r="D2113" s="56">
        <v>47649</v>
      </c>
      <c r="E2113" s="57">
        <v>47649</v>
      </c>
      <c r="F2113" s="65">
        <v>4000000</v>
      </c>
    </row>
    <row r="2114" spans="1:6" s="16" customFormat="1" ht="11.25" customHeight="1" x14ac:dyDescent="0.2">
      <c r="A2114" s="46" t="s">
        <v>2261</v>
      </c>
      <c r="B2114" s="62">
        <v>1039000</v>
      </c>
      <c r="C2114" s="55">
        <v>5.9</v>
      </c>
      <c r="D2114" s="56">
        <v>50540</v>
      </c>
      <c r="E2114" s="57">
        <v>50540</v>
      </c>
      <c r="F2114" s="65">
        <v>1376815.8655000001</v>
      </c>
    </row>
    <row r="2115" spans="1:6" s="16" customFormat="1" ht="11.25" customHeight="1" x14ac:dyDescent="0.2">
      <c r="A2115" s="46" t="s">
        <v>2261</v>
      </c>
      <c r="B2115" s="62">
        <v>5000000</v>
      </c>
      <c r="C2115" s="55">
        <v>4.3</v>
      </c>
      <c r="D2115" s="56">
        <v>46980</v>
      </c>
      <c r="E2115" s="57">
        <v>46980</v>
      </c>
      <c r="F2115" s="65">
        <v>4999637.0197999999</v>
      </c>
    </row>
    <row r="2116" spans="1:6" s="16" customFormat="1" ht="11.25" customHeight="1" x14ac:dyDescent="0.2">
      <c r="A2116" s="46" t="s">
        <v>2294</v>
      </c>
      <c r="B2116" s="62">
        <v>3896000</v>
      </c>
      <c r="C2116" s="55">
        <v>5.7</v>
      </c>
      <c r="D2116" s="56">
        <v>50010</v>
      </c>
      <c r="E2116" s="57">
        <v>50010</v>
      </c>
      <c r="F2116" s="65">
        <v>3807146.0126999998</v>
      </c>
    </row>
    <row r="2117" spans="1:6" s="16" customFormat="1" ht="11.25" customHeight="1" x14ac:dyDescent="0.2">
      <c r="A2117" s="46" t="s">
        <v>2294</v>
      </c>
      <c r="B2117" s="62">
        <v>6842000</v>
      </c>
      <c r="C2117" s="55">
        <v>6.2</v>
      </c>
      <c r="D2117" s="56">
        <v>49841</v>
      </c>
      <c r="E2117" s="57">
        <v>49841</v>
      </c>
      <c r="F2117" s="65">
        <v>8998734.6103000008</v>
      </c>
    </row>
    <row r="2118" spans="1:6" s="16" customFormat="1" ht="11.25" customHeight="1" x14ac:dyDescent="0.2">
      <c r="A2118" s="46" t="s">
        <v>2294</v>
      </c>
      <c r="B2118" s="62">
        <v>3000000</v>
      </c>
      <c r="C2118" s="55">
        <v>5.9</v>
      </c>
      <c r="D2118" s="56">
        <v>56203</v>
      </c>
      <c r="E2118" s="57">
        <v>56203</v>
      </c>
      <c r="F2118" s="65">
        <v>2972636.6524999999</v>
      </c>
    </row>
    <row r="2119" spans="1:6" s="16" customFormat="1" ht="11.25" customHeight="1" x14ac:dyDescent="0.2">
      <c r="A2119" s="46" t="s">
        <v>62</v>
      </c>
      <c r="B2119" s="62">
        <v>3000000</v>
      </c>
      <c r="C2119" s="55">
        <v>3.6</v>
      </c>
      <c r="D2119" s="56">
        <v>46798</v>
      </c>
      <c r="E2119" s="57">
        <v>46798</v>
      </c>
      <c r="F2119" s="65">
        <v>2925818.2856999999</v>
      </c>
    </row>
    <row r="2120" spans="1:6" s="16" customFormat="1" ht="11.25" customHeight="1" x14ac:dyDescent="0.2">
      <c r="A2120" s="46" t="s">
        <v>62</v>
      </c>
      <c r="B2120" s="62">
        <v>3000000</v>
      </c>
      <c r="C2120" s="55">
        <v>4.6500000000000004</v>
      </c>
      <c r="D2120" s="56">
        <v>47072</v>
      </c>
      <c r="E2120" s="57">
        <v>47072</v>
      </c>
      <c r="F2120" s="65">
        <v>3005339.6965999999</v>
      </c>
    </row>
    <row r="2121" spans="1:6" s="16" customFormat="1" ht="11.25" customHeight="1" x14ac:dyDescent="0.2">
      <c r="A2121" s="46" t="s">
        <v>2660</v>
      </c>
      <c r="B2121" s="62">
        <v>2000000</v>
      </c>
      <c r="C2121" s="55">
        <v>5.6</v>
      </c>
      <c r="D2121" s="56">
        <v>52032</v>
      </c>
      <c r="E2121" s="57">
        <v>52032</v>
      </c>
      <c r="F2121" s="65">
        <v>1952540.9146</v>
      </c>
    </row>
    <row r="2122" spans="1:6" s="16" customFormat="1" ht="11.25" customHeight="1" x14ac:dyDescent="0.2">
      <c r="A2122" s="46" t="s">
        <v>2660</v>
      </c>
      <c r="B2122" s="62">
        <v>2000000</v>
      </c>
      <c r="C2122" s="55">
        <v>5.8</v>
      </c>
      <c r="D2122" s="56">
        <v>48639</v>
      </c>
      <c r="E2122" s="57">
        <v>48639</v>
      </c>
      <c r="F2122" s="65">
        <v>1999590.4029000001</v>
      </c>
    </row>
    <row r="2123" spans="1:6" s="16" customFormat="1" ht="11.25" customHeight="1" x14ac:dyDescent="0.2">
      <c r="A2123" s="46" t="s">
        <v>2660</v>
      </c>
      <c r="B2123" s="62">
        <v>2000000</v>
      </c>
      <c r="C2123" s="55">
        <v>5.6</v>
      </c>
      <c r="D2123" s="56">
        <v>46813</v>
      </c>
      <c r="E2123" s="57">
        <v>46813</v>
      </c>
      <c r="F2123" s="65">
        <v>1999799.6470000001</v>
      </c>
    </row>
    <row r="2124" spans="1:6" s="16" customFormat="1" ht="11.25" customHeight="1" x14ac:dyDescent="0.2">
      <c r="A2124" s="46" t="s">
        <v>2537</v>
      </c>
      <c r="B2124" s="62">
        <v>5000000</v>
      </c>
      <c r="C2124" s="55">
        <v>3.9</v>
      </c>
      <c r="D2124" s="56">
        <v>46522</v>
      </c>
      <c r="E2124" s="57">
        <v>46522</v>
      </c>
      <c r="F2124" s="65">
        <v>5048599.5055999998</v>
      </c>
    </row>
    <row r="2125" spans="1:6" s="16" customFormat="1" ht="11.25" customHeight="1" x14ac:dyDescent="0.2">
      <c r="A2125" s="46" t="s">
        <v>3072</v>
      </c>
      <c r="B2125" s="62">
        <v>2000000</v>
      </c>
      <c r="C2125" s="55">
        <v>5.7</v>
      </c>
      <c r="D2125" s="56">
        <v>48745</v>
      </c>
      <c r="E2125" s="57">
        <v>48745</v>
      </c>
      <c r="F2125" s="65">
        <v>1997591.7037</v>
      </c>
    </row>
    <row r="2126" spans="1:6" s="16" customFormat="1" ht="11.25" customHeight="1" x14ac:dyDescent="0.2">
      <c r="A2126" s="46" t="s">
        <v>1063</v>
      </c>
      <c r="B2126" s="62">
        <v>6000000</v>
      </c>
      <c r="C2126" s="55">
        <v>6.5</v>
      </c>
      <c r="D2126" s="56">
        <v>47727</v>
      </c>
      <c r="E2126" s="57">
        <v>47727</v>
      </c>
      <c r="F2126" s="65">
        <v>6000000</v>
      </c>
    </row>
    <row r="2127" spans="1:6" s="16" customFormat="1" ht="11.25" customHeight="1" x14ac:dyDescent="0.2">
      <c r="A2127" s="46" t="s">
        <v>3073</v>
      </c>
      <c r="B2127" s="62">
        <v>360000</v>
      </c>
      <c r="C2127" s="55">
        <v>5</v>
      </c>
      <c r="D2127" s="56">
        <v>46167</v>
      </c>
      <c r="E2127" s="57">
        <v>46167</v>
      </c>
      <c r="F2127" s="65">
        <v>9000000</v>
      </c>
    </row>
    <row r="2128" spans="1:6" s="16" customFormat="1" ht="11.25" customHeight="1" x14ac:dyDescent="0.2">
      <c r="A2128" s="46" t="s">
        <v>2369</v>
      </c>
      <c r="B2128" s="62">
        <v>2785000</v>
      </c>
      <c r="C2128" s="55">
        <v>4</v>
      </c>
      <c r="D2128" s="56">
        <v>46373</v>
      </c>
      <c r="E2128" s="57">
        <v>46373</v>
      </c>
      <c r="F2128" s="65">
        <v>2785000</v>
      </c>
    </row>
    <row r="2129" spans="1:6" s="16" customFormat="1" ht="11.25" customHeight="1" x14ac:dyDescent="0.2">
      <c r="A2129" s="46" t="s">
        <v>2626</v>
      </c>
      <c r="B2129" s="62">
        <v>11000000</v>
      </c>
      <c r="C2129" s="55">
        <v>6.75</v>
      </c>
      <c r="D2129" s="56">
        <v>46448</v>
      </c>
      <c r="E2129" s="57">
        <v>46448</v>
      </c>
      <c r="F2129" s="65">
        <v>10592213.4695</v>
      </c>
    </row>
    <row r="2130" spans="1:6" s="16" customFormat="1" ht="11.25" customHeight="1" x14ac:dyDescent="0.2">
      <c r="A2130" s="46" t="s">
        <v>2626</v>
      </c>
      <c r="B2130" s="62">
        <v>4000000</v>
      </c>
      <c r="C2130" s="55">
        <v>8</v>
      </c>
      <c r="D2130" s="56">
        <v>45809</v>
      </c>
      <c r="E2130" s="57">
        <v>45809</v>
      </c>
      <c r="F2130" s="65">
        <v>4000000</v>
      </c>
    </row>
    <row r="2131" spans="1:6" s="16" customFormat="1" ht="11.25" customHeight="1" x14ac:dyDescent="0.2">
      <c r="A2131" s="46" t="s">
        <v>2626</v>
      </c>
      <c r="B2131" s="62">
        <v>5000000</v>
      </c>
      <c r="C2131" s="55">
        <v>12.5</v>
      </c>
      <c r="D2131" s="56">
        <v>45672</v>
      </c>
      <c r="E2131" s="57">
        <v>45672</v>
      </c>
      <c r="F2131" s="65">
        <v>5000000</v>
      </c>
    </row>
    <row r="2132" spans="1:6" s="16" customFormat="1" ht="11.25" customHeight="1" x14ac:dyDescent="0.2">
      <c r="A2132" s="46" t="s">
        <v>2808</v>
      </c>
      <c r="B2132" s="62">
        <v>5000000</v>
      </c>
      <c r="C2132" s="55">
        <v>3.8</v>
      </c>
      <c r="D2132" s="56">
        <v>46798</v>
      </c>
      <c r="E2132" s="57">
        <v>46798</v>
      </c>
      <c r="F2132" s="65">
        <v>4872198.0657000002</v>
      </c>
    </row>
    <row r="2133" spans="1:6" s="16" customFormat="1" ht="11.25" customHeight="1" x14ac:dyDescent="0.2">
      <c r="A2133" s="46" t="s">
        <v>3139</v>
      </c>
      <c r="B2133" s="62">
        <v>8000000</v>
      </c>
      <c r="C2133" s="55">
        <v>8.875</v>
      </c>
      <c r="D2133" s="56">
        <v>46997</v>
      </c>
      <c r="E2133" s="57">
        <v>46997</v>
      </c>
      <c r="F2133" s="65">
        <v>8000000</v>
      </c>
    </row>
    <row r="2134" spans="1:6" s="16" customFormat="1" ht="11.25" customHeight="1" x14ac:dyDescent="0.2">
      <c r="A2134" s="46" t="s">
        <v>3270</v>
      </c>
      <c r="B2134" s="62">
        <v>2000000</v>
      </c>
      <c r="C2134" s="55">
        <v>6.73</v>
      </c>
      <c r="D2134" s="56">
        <v>53378</v>
      </c>
      <c r="E2134" s="57">
        <v>53378</v>
      </c>
      <c r="F2134" s="65">
        <v>2000000</v>
      </c>
    </row>
    <row r="2135" spans="1:6" s="16" customFormat="1" ht="11.25" customHeight="1" x14ac:dyDescent="0.2">
      <c r="A2135" s="46" t="s">
        <v>2370</v>
      </c>
      <c r="B2135" s="62">
        <v>919962.31240000005</v>
      </c>
      <c r="C2135" s="55">
        <v>3.86</v>
      </c>
      <c r="D2135" s="56">
        <v>51815</v>
      </c>
      <c r="E2135" s="57">
        <v>51815</v>
      </c>
      <c r="F2135" s="65">
        <v>919962.31240000005</v>
      </c>
    </row>
    <row r="2136" spans="1:6" s="16" customFormat="1" ht="11.25" customHeight="1" x14ac:dyDescent="0.2">
      <c r="A2136" s="46" t="s">
        <v>141</v>
      </c>
      <c r="B2136" s="62">
        <v>6000000</v>
      </c>
      <c r="C2136" s="55">
        <v>4.5</v>
      </c>
      <c r="D2136" s="56">
        <v>45560</v>
      </c>
      <c r="E2136" s="57">
        <v>45560</v>
      </c>
      <c r="F2136" s="65">
        <v>6000000</v>
      </c>
    </row>
    <row r="2137" spans="1:6" s="16" customFormat="1" ht="11.25" customHeight="1" x14ac:dyDescent="0.2">
      <c r="A2137" s="46" t="s">
        <v>141</v>
      </c>
      <c r="B2137" s="62">
        <v>200000</v>
      </c>
      <c r="C2137" s="55">
        <v>5.375</v>
      </c>
      <c r="D2137" s="56">
        <v>49308</v>
      </c>
      <c r="E2137" s="57">
        <v>49308</v>
      </c>
      <c r="F2137" s="65">
        <v>5000000</v>
      </c>
    </row>
    <row r="2138" spans="1:6" s="16" customFormat="1" ht="11.25" customHeight="1" x14ac:dyDescent="0.2">
      <c r="A2138" s="46" t="s">
        <v>148</v>
      </c>
      <c r="B2138" s="62">
        <v>340000</v>
      </c>
      <c r="C2138" s="55">
        <v>6.125</v>
      </c>
      <c r="D2138" s="56">
        <v>51028</v>
      </c>
      <c r="E2138" s="57">
        <v>51028</v>
      </c>
      <c r="F2138" s="65">
        <v>351730</v>
      </c>
    </row>
    <row r="2139" spans="1:6" s="16" customFormat="1" ht="11.25" customHeight="1" x14ac:dyDescent="0.2">
      <c r="A2139" s="46" t="s">
        <v>148</v>
      </c>
      <c r="B2139" s="62">
        <v>4254000</v>
      </c>
      <c r="C2139" s="55">
        <v>5</v>
      </c>
      <c r="D2139" s="56">
        <v>45627</v>
      </c>
      <c r="E2139" s="57">
        <v>45627</v>
      </c>
      <c r="F2139" s="65">
        <v>4282936.1180999996</v>
      </c>
    </row>
    <row r="2140" spans="1:6" s="16" customFormat="1" ht="11.25" customHeight="1" x14ac:dyDescent="0.2">
      <c r="A2140" s="46" t="s">
        <v>148</v>
      </c>
      <c r="B2140" s="62">
        <v>3000000</v>
      </c>
      <c r="C2140" s="55">
        <v>4.0999999999999996</v>
      </c>
      <c r="D2140" s="56">
        <v>45741</v>
      </c>
      <c r="E2140" s="57">
        <v>45741</v>
      </c>
      <c r="F2140" s="65">
        <v>2995379.5682999999</v>
      </c>
    </row>
    <row r="2141" spans="1:6" s="16" customFormat="1" ht="11.25" customHeight="1" x14ac:dyDescent="0.2">
      <c r="A2141" s="46" t="s">
        <v>148</v>
      </c>
      <c r="B2141" s="62">
        <v>5000000</v>
      </c>
      <c r="C2141" s="55">
        <v>5.625</v>
      </c>
      <c r="D2141" s="56">
        <v>55936</v>
      </c>
      <c r="E2141" s="57">
        <v>55936</v>
      </c>
      <c r="F2141" s="65">
        <v>4992906.7204</v>
      </c>
    </row>
    <row r="2142" spans="1:6" s="16" customFormat="1" ht="11.25" customHeight="1" x14ac:dyDescent="0.2">
      <c r="A2142" s="46" t="s">
        <v>148</v>
      </c>
      <c r="B2142" s="62">
        <v>2000000</v>
      </c>
      <c r="C2142" s="55">
        <v>5.25</v>
      </c>
      <c r="D2142" s="56">
        <v>48631</v>
      </c>
      <c r="E2142" s="57">
        <v>48631</v>
      </c>
      <c r="F2142" s="65">
        <v>1996768.6237999999</v>
      </c>
    </row>
    <row r="2143" spans="1:6" s="16" customFormat="1" ht="11.25" customHeight="1" x14ac:dyDescent="0.2">
      <c r="A2143" s="46" t="s">
        <v>148</v>
      </c>
      <c r="B2143" s="62">
        <v>2000000</v>
      </c>
      <c r="C2143" s="55">
        <v>5.125</v>
      </c>
      <c r="D2143" s="56">
        <v>47535</v>
      </c>
      <c r="E2143" s="57">
        <v>47535</v>
      </c>
      <c r="F2143" s="65">
        <v>1988468.4957000001</v>
      </c>
    </row>
    <row r="2144" spans="1:6" s="16" customFormat="1" ht="11.25" customHeight="1" x14ac:dyDescent="0.2">
      <c r="A2144" s="46" t="s">
        <v>148</v>
      </c>
      <c r="B2144" s="62">
        <v>1000000</v>
      </c>
      <c r="C2144" s="55">
        <v>5.875</v>
      </c>
      <c r="D2144" s="56">
        <v>56036</v>
      </c>
      <c r="E2144" s="57">
        <v>56036</v>
      </c>
      <c r="F2144" s="65">
        <v>994881.8848</v>
      </c>
    </row>
    <row r="2145" spans="1:6" s="16" customFormat="1" ht="11.25" customHeight="1" x14ac:dyDescent="0.2">
      <c r="A2145" s="46" t="s">
        <v>2464</v>
      </c>
      <c r="B2145" s="62">
        <v>6000000</v>
      </c>
      <c r="C2145" s="55">
        <v>5</v>
      </c>
      <c r="D2145" s="56">
        <v>46295</v>
      </c>
      <c r="E2145" s="57">
        <v>46295</v>
      </c>
      <c r="F2145" s="65">
        <v>6000000</v>
      </c>
    </row>
    <row r="2146" spans="1:6" s="16" customFormat="1" ht="11.25" customHeight="1" x14ac:dyDescent="0.2">
      <c r="A2146" s="46" t="s">
        <v>2464</v>
      </c>
      <c r="B2146" s="62">
        <v>4000000</v>
      </c>
      <c r="C2146" s="55">
        <v>7</v>
      </c>
      <c r="D2146" s="56">
        <v>45809</v>
      </c>
      <c r="E2146" s="57">
        <v>45809</v>
      </c>
      <c r="F2146" s="65">
        <v>4000000</v>
      </c>
    </row>
    <row r="2147" spans="1:6" s="16" customFormat="1" ht="11.25" customHeight="1" x14ac:dyDescent="0.2">
      <c r="A2147" s="46" t="s">
        <v>3196</v>
      </c>
      <c r="B2147" s="62">
        <v>1000000</v>
      </c>
      <c r="C2147" s="55">
        <v>6.3</v>
      </c>
      <c r="D2147" s="56">
        <v>48862</v>
      </c>
      <c r="E2147" s="57">
        <v>48862</v>
      </c>
      <c r="F2147" s="65">
        <v>993445.50349999999</v>
      </c>
    </row>
    <row r="2148" spans="1:6" s="16" customFormat="1" ht="11.25" customHeight="1" x14ac:dyDescent="0.2">
      <c r="A2148" s="46" t="s">
        <v>1669</v>
      </c>
      <c r="B2148" s="62">
        <v>3000000</v>
      </c>
      <c r="C2148" s="55">
        <v>5.89</v>
      </c>
      <c r="D2148" s="56">
        <v>47102</v>
      </c>
      <c r="E2148" s="57">
        <v>47102</v>
      </c>
      <c r="F2148" s="65">
        <v>3000000</v>
      </c>
    </row>
    <row r="2149" spans="1:6" s="16" customFormat="1" ht="11.25" customHeight="1" x14ac:dyDescent="0.2">
      <c r="A2149" s="46" t="s">
        <v>1064</v>
      </c>
      <c r="B2149" s="62">
        <v>7322000</v>
      </c>
      <c r="C2149" s="55">
        <v>5.375</v>
      </c>
      <c r="D2149" s="56">
        <v>45853</v>
      </c>
      <c r="E2149" s="57">
        <v>45853</v>
      </c>
      <c r="F2149" s="65">
        <v>7468874.9796000002</v>
      </c>
    </row>
    <row r="2150" spans="1:6" s="16" customFormat="1" ht="11.25" customHeight="1" x14ac:dyDescent="0.2">
      <c r="A2150" s="46" t="s">
        <v>1064</v>
      </c>
      <c r="B2150" s="62">
        <v>5000000</v>
      </c>
      <c r="C2150" s="55">
        <v>5.125</v>
      </c>
      <c r="D2150" s="56">
        <v>47253</v>
      </c>
      <c r="E2150" s="57">
        <v>47253</v>
      </c>
      <c r="F2150" s="65">
        <v>5261385.5124000004</v>
      </c>
    </row>
    <row r="2151" spans="1:6" s="16" customFormat="1" ht="11.25" customHeight="1" x14ac:dyDescent="0.2">
      <c r="A2151" s="46" t="s">
        <v>1064</v>
      </c>
      <c r="B2151" s="62">
        <v>9800000</v>
      </c>
      <c r="C2151" s="55">
        <v>5.625</v>
      </c>
      <c r="D2151" s="56">
        <v>46583</v>
      </c>
      <c r="E2151" s="57">
        <v>46583</v>
      </c>
      <c r="F2151" s="65">
        <v>10389487.525599999</v>
      </c>
    </row>
    <row r="2152" spans="1:6" s="16" customFormat="1" ht="11.25" customHeight="1" x14ac:dyDescent="0.2">
      <c r="A2152" s="46" t="s">
        <v>1065</v>
      </c>
      <c r="B2152" s="62">
        <v>6000000</v>
      </c>
      <c r="C2152" s="55">
        <v>4.375</v>
      </c>
      <c r="D2152" s="56">
        <v>46925</v>
      </c>
      <c r="E2152" s="57">
        <v>46925</v>
      </c>
      <c r="F2152" s="65">
        <v>5987209.3406999996</v>
      </c>
    </row>
    <row r="2153" spans="1:6" s="16" customFormat="1" ht="11.25" customHeight="1" x14ac:dyDescent="0.2">
      <c r="A2153" s="46" t="s">
        <v>2999</v>
      </c>
      <c r="B2153" s="62">
        <v>5000000</v>
      </c>
      <c r="C2153" s="55">
        <v>9</v>
      </c>
      <c r="D2153" s="56">
        <v>46848</v>
      </c>
      <c r="E2153" s="57">
        <v>46848</v>
      </c>
      <c r="F2153" s="65">
        <v>5000000</v>
      </c>
    </row>
    <row r="2154" spans="1:6" s="16" customFormat="1" ht="11.25" customHeight="1" x14ac:dyDescent="0.2">
      <c r="A2154" s="46" t="s">
        <v>2999</v>
      </c>
      <c r="B2154" s="62">
        <v>7000000</v>
      </c>
      <c r="C2154" s="55">
        <v>9.75</v>
      </c>
      <c r="D2154" s="56">
        <v>46849</v>
      </c>
      <c r="E2154" s="57">
        <v>46849</v>
      </c>
      <c r="F2154" s="65">
        <v>7000000</v>
      </c>
    </row>
    <row r="2155" spans="1:6" s="16" customFormat="1" ht="11.25" customHeight="1" x14ac:dyDescent="0.2">
      <c r="A2155" s="46" t="s">
        <v>2902</v>
      </c>
      <c r="B2155" s="62">
        <v>2000000</v>
      </c>
      <c r="C2155" s="55">
        <v>6.25</v>
      </c>
      <c r="D2155" s="56">
        <v>48653</v>
      </c>
      <c r="E2155" s="57">
        <v>48653</v>
      </c>
      <c r="F2155" s="65">
        <v>1992161.3174000001</v>
      </c>
    </row>
    <row r="2156" spans="1:6" s="16" customFormat="1" ht="11.25" customHeight="1" x14ac:dyDescent="0.2">
      <c r="A2156" s="46" t="s">
        <v>2809</v>
      </c>
      <c r="B2156" s="62">
        <v>5000000</v>
      </c>
      <c r="C2156" s="55">
        <v>5.55</v>
      </c>
      <c r="D2156" s="56">
        <v>46767</v>
      </c>
      <c r="E2156" s="57">
        <v>46767</v>
      </c>
      <c r="F2156" s="65">
        <v>4996616.7306000004</v>
      </c>
    </row>
    <row r="2157" spans="1:6" s="16" customFormat="1" ht="11.25" customHeight="1" x14ac:dyDescent="0.2">
      <c r="A2157" s="46" t="s">
        <v>1066</v>
      </c>
      <c r="B2157" s="62">
        <v>13000000</v>
      </c>
      <c r="C2157" s="55">
        <v>5</v>
      </c>
      <c r="D2157" s="56">
        <v>48349</v>
      </c>
      <c r="E2157" s="57">
        <v>48349</v>
      </c>
      <c r="F2157" s="65">
        <v>13000000</v>
      </c>
    </row>
    <row r="2158" spans="1:6" s="16" customFormat="1" ht="11.25" customHeight="1" x14ac:dyDescent="0.2">
      <c r="A2158" s="46" t="s">
        <v>1067</v>
      </c>
      <c r="B2158" s="62">
        <v>8000000</v>
      </c>
      <c r="C2158" s="55">
        <v>3.75</v>
      </c>
      <c r="D2158" s="56">
        <v>45720</v>
      </c>
      <c r="E2158" s="57">
        <v>45720</v>
      </c>
      <c r="F2158" s="65">
        <v>7982113.0143999998</v>
      </c>
    </row>
    <row r="2159" spans="1:6" s="16" customFormat="1" ht="11.25" customHeight="1" x14ac:dyDescent="0.2">
      <c r="A2159" s="46" t="s">
        <v>1068</v>
      </c>
      <c r="B2159" s="62">
        <v>2500000</v>
      </c>
      <c r="C2159" s="55">
        <v>3.45</v>
      </c>
      <c r="D2159" s="56">
        <v>45731</v>
      </c>
      <c r="E2159" s="57">
        <v>45731</v>
      </c>
      <c r="F2159" s="65">
        <v>2481781.0440000002</v>
      </c>
    </row>
    <row r="2160" spans="1:6" s="16" customFormat="1" ht="11.25" customHeight="1" x14ac:dyDescent="0.2">
      <c r="A2160" s="46" t="s">
        <v>1068</v>
      </c>
      <c r="B2160" s="62">
        <v>2000000</v>
      </c>
      <c r="C2160" s="55">
        <v>3.95</v>
      </c>
      <c r="D2160" s="56">
        <v>45823</v>
      </c>
      <c r="E2160" s="57">
        <v>45823</v>
      </c>
      <c r="F2160" s="65">
        <v>1999505.9797</v>
      </c>
    </row>
    <row r="2161" spans="1:6" s="16" customFormat="1" ht="11.25" customHeight="1" x14ac:dyDescent="0.2">
      <c r="A2161" s="46" t="s">
        <v>1068</v>
      </c>
      <c r="B2161" s="62">
        <v>5000000</v>
      </c>
      <c r="C2161" s="55">
        <v>4.125</v>
      </c>
      <c r="D2161" s="56">
        <v>47253</v>
      </c>
      <c r="E2161" s="57">
        <v>47253</v>
      </c>
      <c r="F2161" s="65">
        <v>5094758.6950000003</v>
      </c>
    </row>
    <row r="2162" spans="1:6" s="16" customFormat="1" ht="11.25" customHeight="1" x14ac:dyDescent="0.2">
      <c r="A2162" s="46" t="s">
        <v>79</v>
      </c>
      <c r="B2162" s="62">
        <v>2000000</v>
      </c>
      <c r="C2162" s="55">
        <v>4.1500000000000004</v>
      </c>
      <c r="D2162" s="56">
        <v>45962</v>
      </c>
      <c r="E2162" s="57">
        <v>45962</v>
      </c>
      <c r="F2162" s="65">
        <v>1999445.2803</v>
      </c>
    </row>
    <row r="2163" spans="1:6" s="16" customFormat="1" ht="11.25" customHeight="1" x14ac:dyDescent="0.2">
      <c r="A2163" s="46" t="s">
        <v>79</v>
      </c>
      <c r="B2163" s="62">
        <v>1500000</v>
      </c>
      <c r="C2163" s="55">
        <v>4.125</v>
      </c>
      <c r="D2163" s="56">
        <v>46874</v>
      </c>
      <c r="E2163" s="57">
        <v>46874</v>
      </c>
      <c r="F2163" s="65">
        <v>1499327.7275</v>
      </c>
    </row>
    <row r="2164" spans="1:6" s="16" customFormat="1" ht="11.25" customHeight="1" x14ac:dyDescent="0.2">
      <c r="A2164" s="46" t="s">
        <v>79</v>
      </c>
      <c r="B2164" s="62">
        <v>5000000</v>
      </c>
      <c r="C2164" s="55">
        <v>5.45</v>
      </c>
      <c r="D2164" s="56">
        <v>48765</v>
      </c>
      <c r="E2164" s="57">
        <v>48765</v>
      </c>
      <c r="F2164" s="65">
        <v>4992801.9804999996</v>
      </c>
    </row>
    <row r="2165" spans="1:6" s="16" customFormat="1" ht="11.25" customHeight="1" x14ac:dyDescent="0.2">
      <c r="A2165" s="46" t="s">
        <v>1069</v>
      </c>
      <c r="B2165" s="62">
        <v>7000000</v>
      </c>
      <c r="C2165" s="55">
        <v>4</v>
      </c>
      <c r="D2165" s="56">
        <v>45792</v>
      </c>
      <c r="E2165" s="57">
        <v>45792</v>
      </c>
      <c r="F2165" s="65">
        <v>6998783.8976999996</v>
      </c>
    </row>
    <row r="2166" spans="1:6" s="16" customFormat="1" ht="11.25" customHeight="1" x14ac:dyDescent="0.2">
      <c r="A2166" s="46" t="s">
        <v>2037</v>
      </c>
      <c r="B2166" s="62">
        <v>2824000</v>
      </c>
      <c r="C2166" s="55">
        <v>5.95</v>
      </c>
      <c r="D2166" s="56">
        <v>49475</v>
      </c>
      <c r="E2166" s="57">
        <v>49475</v>
      </c>
      <c r="F2166" s="65">
        <v>3628238.2503999998</v>
      </c>
    </row>
    <row r="2167" spans="1:6" s="16" customFormat="1" ht="11.25" customHeight="1" x14ac:dyDescent="0.2">
      <c r="A2167" s="46" t="s">
        <v>2037</v>
      </c>
      <c r="B2167" s="62">
        <v>1750000</v>
      </c>
      <c r="C2167" s="55">
        <v>7</v>
      </c>
      <c r="D2167" s="56">
        <v>50571</v>
      </c>
      <c r="E2167" s="57">
        <v>50571</v>
      </c>
      <c r="F2167" s="65">
        <v>2009798.8271000001</v>
      </c>
    </row>
    <row r="2168" spans="1:6" s="16" customFormat="1" ht="11.25" customHeight="1" x14ac:dyDescent="0.2">
      <c r="A2168" s="46" t="s">
        <v>2037</v>
      </c>
      <c r="B2168" s="62">
        <v>2000000</v>
      </c>
      <c r="C2168" s="55">
        <v>6.75</v>
      </c>
      <c r="D2168" s="56">
        <v>48563</v>
      </c>
      <c r="E2168" s="57">
        <v>48563</v>
      </c>
      <c r="F2168" s="65">
        <v>2090908.5711999999</v>
      </c>
    </row>
    <row r="2169" spans="1:6" s="16" customFormat="1" ht="11.25" customHeight="1" x14ac:dyDescent="0.2">
      <c r="A2169" s="46" t="s">
        <v>1699</v>
      </c>
      <c r="B2169" s="62">
        <v>1750000</v>
      </c>
      <c r="C2169" s="55">
        <v>7.375</v>
      </c>
      <c r="D2169" s="56">
        <v>47423</v>
      </c>
      <c r="E2169" s="57">
        <v>47423</v>
      </c>
      <c r="F2169" s="65">
        <v>2088596.1827</v>
      </c>
    </row>
    <row r="2170" spans="1:6" s="16" customFormat="1" ht="11.25" customHeight="1" x14ac:dyDescent="0.2">
      <c r="A2170" s="46" t="s">
        <v>1699</v>
      </c>
      <c r="B2170" s="62">
        <v>4116000</v>
      </c>
      <c r="C2170" s="55">
        <v>5.25</v>
      </c>
      <c r="D2170" s="56">
        <v>51820</v>
      </c>
      <c r="E2170" s="57">
        <v>51820</v>
      </c>
      <c r="F2170" s="65">
        <v>5245945.0219999999</v>
      </c>
    </row>
    <row r="2171" spans="1:6" s="16" customFormat="1" ht="11.25" customHeight="1" x14ac:dyDescent="0.2">
      <c r="A2171" s="46" t="s">
        <v>1699</v>
      </c>
      <c r="B2171" s="62">
        <v>5000000</v>
      </c>
      <c r="C2171" s="55">
        <v>6.3</v>
      </c>
      <c r="D2171" s="56">
        <v>48653</v>
      </c>
      <c r="E2171" s="57">
        <v>48653</v>
      </c>
      <c r="F2171" s="65">
        <v>4987864.3491000002</v>
      </c>
    </row>
    <row r="2172" spans="1:6" s="16" customFormat="1" ht="11.25" customHeight="1" x14ac:dyDescent="0.2">
      <c r="A2172" s="46" t="s">
        <v>3271</v>
      </c>
      <c r="B2172" s="62">
        <v>473750</v>
      </c>
      <c r="C2172" s="55">
        <v>4.1159999999999997</v>
      </c>
      <c r="D2172" s="56">
        <v>54266</v>
      </c>
      <c r="E2172" s="57">
        <v>54266</v>
      </c>
      <c r="F2172" s="65">
        <v>460326.89120000001</v>
      </c>
    </row>
    <row r="2173" spans="1:6" s="16" customFormat="1" ht="11.25" customHeight="1" x14ac:dyDescent="0.2">
      <c r="A2173" s="46" t="s">
        <v>2295</v>
      </c>
      <c r="B2173" s="62">
        <v>2000000</v>
      </c>
      <c r="C2173" s="55">
        <v>6.05</v>
      </c>
      <c r="D2173" s="56">
        <v>50510</v>
      </c>
      <c r="E2173" s="57">
        <v>50510</v>
      </c>
      <c r="F2173" s="65">
        <v>2691929.3906</v>
      </c>
    </row>
    <row r="2174" spans="1:6" s="16" customFormat="1" ht="11.25" customHeight="1" x14ac:dyDescent="0.2">
      <c r="A2174" s="46" t="s">
        <v>2295</v>
      </c>
      <c r="B2174" s="62">
        <v>7376000</v>
      </c>
      <c r="C2174" s="55">
        <v>6</v>
      </c>
      <c r="D2174" s="56">
        <v>50420</v>
      </c>
      <c r="E2174" s="57">
        <v>50420</v>
      </c>
      <c r="F2174" s="65">
        <v>9845500.9969999995</v>
      </c>
    </row>
    <row r="2175" spans="1:6" s="16" customFormat="1" ht="11.25" customHeight="1" x14ac:dyDescent="0.2">
      <c r="A2175" s="46" t="s">
        <v>2371</v>
      </c>
      <c r="B2175" s="62">
        <v>6000000</v>
      </c>
      <c r="C2175" s="55">
        <v>3.3</v>
      </c>
      <c r="D2175" s="56">
        <v>51667</v>
      </c>
      <c r="E2175" s="57">
        <v>51667</v>
      </c>
      <c r="F2175" s="65">
        <v>5986687.2520000003</v>
      </c>
    </row>
    <row r="2176" spans="1:6" s="16" customFormat="1" ht="11.25" customHeight="1" x14ac:dyDescent="0.2">
      <c r="A2176" s="46" t="s">
        <v>2627</v>
      </c>
      <c r="B2176" s="62">
        <v>1081000</v>
      </c>
      <c r="C2176" s="55">
        <v>6.35</v>
      </c>
      <c r="D2176" s="56">
        <v>50298</v>
      </c>
      <c r="E2176" s="57">
        <v>50298</v>
      </c>
      <c r="F2176" s="65">
        <v>1465086.8348000001</v>
      </c>
    </row>
    <row r="2177" spans="1:6" s="16" customFormat="1" ht="11.25" customHeight="1" x14ac:dyDescent="0.2">
      <c r="A2177" s="46" t="s">
        <v>2340</v>
      </c>
      <c r="B2177" s="62">
        <v>2500000</v>
      </c>
      <c r="C2177" s="55">
        <v>6.12</v>
      </c>
      <c r="D2177" s="56">
        <v>49597</v>
      </c>
      <c r="E2177" s="57">
        <v>49597</v>
      </c>
      <c r="F2177" s="65">
        <v>2528674.0295000002</v>
      </c>
    </row>
    <row r="2178" spans="1:6" s="16" customFormat="1" ht="11.25" customHeight="1" x14ac:dyDescent="0.2">
      <c r="A2178" s="46" t="s">
        <v>2039</v>
      </c>
      <c r="B2178" s="62">
        <v>4677000</v>
      </c>
      <c r="C2178" s="55">
        <v>5.319</v>
      </c>
      <c r="D2178" s="56">
        <v>50724</v>
      </c>
      <c r="E2178" s="57">
        <v>50724</v>
      </c>
      <c r="F2178" s="65">
        <v>5844766.0592</v>
      </c>
    </row>
    <row r="2179" spans="1:6" s="16" customFormat="1" ht="11.25" customHeight="1" x14ac:dyDescent="0.2">
      <c r="A2179" s="46" t="s">
        <v>2372</v>
      </c>
      <c r="B2179" s="62">
        <v>2000000</v>
      </c>
      <c r="C2179" s="55">
        <v>2.7749999999999999</v>
      </c>
      <c r="D2179" s="56">
        <v>48220</v>
      </c>
      <c r="E2179" s="57">
        <v>48220</v>
      </c>
      <c r="F2179" s="65">
        <v>2000000</v>
      </c>
    </row>
    <row r="2180" spans="1:6" s="16" customFormat="1" ht="11.25" customHeight="1" x14ac:dyDescent="0.2">
      <c r="A2180" s="46" t="s">
        <v>1932</v>
      </c>
      <c r="B2180" s="62">
        <v>3000000</v>
      </c>
      <c r="C2180" s="55">
        <v>5.5</v>
      </c>
      <c r="D2180" s="56">
        <v>47665</v>
      </c>
      <c r="E2180" s="57">
        <v>47665</v>
      </c>
      <c r="F2180" s="65">
        <v>3000000</v>
      </c>
    </row>
    <row r="2181" spans="1:6" s="16" customFormat="1" ht="11.25" customHeight="1" x14ac:dyDescent="0.2">
      <c r="A2181" s="46" t="s">
        <v>2903</v>
      </c>
      <c r="B2181" s="62">
        <v>2000000</v>
      </c>
      <c r="C2181" s="55">
        <v>5.9</v>
      </c>
      <c r="D2181" s="56">
        <v>45983</v>
      </c>
      <c r="E2181" s="57">
        <v>45983</v>
      </c>
      <c r="F2181" s="65">
        <v>1998671.0789999999</v>
      </c>
    </row>
    <row r="2182" spans="1:6" s="16" customFormat="1" ht="11.25" customHeight="1" x14ac:dyDescent="0.2">
      <c r="A2182" s="46" t="s">
        <v>2903</v>
      </c>
      <c r="B2182" s="62">
        <v>2000000</v>
      </c>
      <c r="C2182" s="55">
        <v>5.95</v>
      </c>
      <c r="D2182" s="56">
        <v>46713</v>
      </c>
      <c r="E2182" s="57">
        <v>46713</v>
      </c>
      <c r="F2182" s="65">
        <v>1997927.9284000001</v>
      </c>
    </row>
    <row r="2183" spans="1:6" s="16" customFormat="1" ht="11.25" customHeight="1" x14ac:dyDescent="0.2">
      <c r="A2183" s="46" t="s">
        <v>158</v>
      </c>
      <c r="B2183" s="62">
        <v>3000000</v>
      </c>
      <c r="C2183" s="55">
        <v>4.125</v>
      </c>
      <c r="D2183" s="56">
        <v>46827</v>
      </c>
      <c r="E2183" s="57">
        <v>46827</v>
      </c>
      <c r="F2183" s="65">
        <v>2997935.2760999999</v>
      </c>
    </row>
    <row r="2184" spans="1:6" s="16" customFormat="1" ht="11.25" customHeight="1" x14ac:dyDescent="0.2">
      <c r="A2184" s="46" t="s">
        <v>158</v>
      </c>
      <c r="B2184" s="62">
        <v>2000000</v>
      </c>
      <c r="C2184" s="55">
        <v>6.95</v>
      </c>
      <c r="D2184" s="56">
        <v>47437</v>
      </c>
      <c r="E2184" s="57">
        <v>47437</v>
      </c>
      <c r="F2184" s="65">
        <v>1984756.2733</v>
      </c>
    </row>
    <row r="2185" spans="1:6" s="16" customFormat="1" ht="11.25" customHeight="1" x14ac:dyDescent="0.2">
      <c r="A2185" s="46" t="s">
        <v>2628</v>
      </c>
      <c r="B2185" s="62">
        <v>4000000</v>
      </c>
      <c r="C2185" s="55">
        <v>5.375</v>
      </c>
      <c r="D2185" s="56">
        <v>47178</v>
      </c>
      <c r="E2185" s="57">
        <v>47178</v>
      </c>
      <c r="F2185" s="65">
        <v>4000000</v>
      </c>
    </row>
    <row r="2186" spans="1:6" s="16" customFormat="1" ht="11.25" customHeight="1" x14ac:dyDescent="0.2">
      <c r="A2186" s="46" t="s">
        <v>2629</v>
      </c>
      <c r="B2186" s="62">
        <v>2000000</v>
      </c>
      <c r="C2186" s="55">
        <v>3.5</v>
      </c>
      <c r="D2186" s="56">
        <v>48259</v>
      </c>
      <c r="E2186" s="57">
        <v>48259</v>
      </c>
      <c r="F2186" s="65">
        <v>1999728.2135000001</v>
      </c>
    </row>
    <row r="2187" spans="1:6" s="16" customFormat="1" ht="11.25" customHeight="1" x14ac:dyDescent="0.2">
      <c r="A2187" s="46" t="s">
        <v>1499</v>
      </c>
      <c r="B2187" s="62">
        <v>1931000</v>
      </c>
      <c r="C2187" s="55">
        <v>6.9</v>
      </c>
      <c r="D2187" s="56">
        <v>46993</v>
      </c>
      <c r="E2187" s="57">
        <v>46993</v>
      </c>
      <c r="F2187" s="65">
        <v>1997050.7069999999</v>
      </c>
    </row>
    <row r="2188" spans="1:6" s="16" customFormat="1" ht="11.25" customHeight="1" x14ac:dyDescent="0.2">
      <c r="A2188" s="46" t="s">
        <v>2959</v>
      </c>
      <c r="B2188" s="62">
        <v>2000000</v>
      </c>
      <c r="C2188" s="55">
        <v>4.875</v>
      </c>
      <c r="D2188" s="56">
        <v>50669</v>
      </c>
      <c r="E2188" s="57">
        <v>50669</v>
      </c>
      <c r="F2188" s="65">
        <v>1779429.2855</v>
      </c>
    </row>
    <row r="2189" spans="1:6" s="16" customFormat="1" ht="11.25" customHeight="1" x14ac:dyDescent="0.2">
      <c r="A2189" s="46" t="s">
        <v>2959</v>
      </c>
      <c r="B2189" s="62">
        <v>7000000</v>
      </c>
      <c r="C2189" s="55">
        <v>6.9</v>
      </c>
      <c r="D2189" s="56">
        <v>56027</v>
      </c>
      <c r="E2189" s="57">
        <v>56027</v>
      </c>
      <c r="F2189" s="65">
        <v>7001037.3461999996</v>
      </c>
    </row>
    <row r="2190" spans="1:6" s="16" customFormat="1" ht="11.25" customHeight="1" x14ac:dyDescent="0.2">
      <c r="A2190" s="46" t="s">
        <v>2959</v>
      </c>
      <c r="B2190" s="62">
        <v>2000000</v>
      </c>
      <c r="C2190" s="55">
        <v>6.25</v>
      </c>
      <c r="D2190" s="56">
        <v>48722</v>
      </c>
      <c r="E2190" s="57">
        <v>48722</v>
      </c>
      <c r="F2190" s="65">
        <v>1998071.3615000001</v>
      </c>
    </row>
    <row r="2191" spans="1:6" s="16" customFormat="1" ht="11.25" customHeight="1" x14ac:dyDescent="0.2">
      <c r="A2191" s="46" t="s">
        <v>2738</v>
      </c>
      <c r="B2191" s="62">
        <v>2000000</v>
      </c>
      <c r="C2191" s="55">
        <v>4.101</v>
      </c>
      <c r="D2191" s="56">
        <v>46813</v>
      </c>
      <c r="E2191" s="57">
        <v>46813</v>
      </c>
      <c r="F2191" s="65">
        <v>2000000</v>
      </c>
    </row>
    <row r="2192" spans="1:6" s="16" customFormat="1" ht="11.25" customHeight="1" x14ac:dyDescent="0.2">
      <c r="A2192" s="46" t="s">
        <v>1404</v>
      </c>
      <c r="B2192" s="62">
        <v>5000000</v>
      </c>
      <c r="C2192" s="55">
        <v>6.09</v>
      </c>
      <c r="D2192" s="56">
        <v>51177</v>
      </c>
      <c r="E2192" s="57">
        <v>51177</v>
      </c>
      <c r="F2192" s="65">
        <v>5226465.3480000002</v>
      </c>
    </row>
    <row r="2193" spans="1:6" s="16" customFormat="1" ht="11.25" customHeight="1" x14ac:dyDescent="0.2">
      <c r="A2193" s="46" t="s">
        <v>3000</v>
      </c>
      <c r="B2193" s="62">
        <v>4000000</v>
      </c>
      <c r="C2193" s="55">
        <v>4.75</v>
      </c>
      <c r="D2193" s="56">
        <v>53493</v>
      </c>
      <c r="E2193" s="57">
        <v>53493</v>
      </c>
      <c r="F2193" s="65">
        <v>3373509.5728000002</v>
      </c>
    </row>
    <row r="2194" spans="1:6" s="16" customFormat="1" ht="11.25" customHeight="1" x14ac:dyDescent="0.2">
      <c r="A2194" s="46" t="s">
        <v>2417</v>
      </c>
      <c r="B2194" s="62">
        <v>650000</v>
      </c>
      <c r="C2194" s="55">
        <v>6.125</v>
      </c>
      <c r="D2194" s="56">
        <v>50875</v>
      </c>
      <c r="E2194" s="57">
        <v>50875</v>
      </c>
      <c r="F2194" s="65">
        <v>889258.03430000006</v>
      </c>
    </row>
    <row r="2195" spans="1:6" s="16" customFormat="1" ht="11.25" customHeight="1" x14ac:dyDescent="0.2">
      <c r="A2195" s="46" t="s">
        <v>2373</v>
      </c>
      <c r="B2195" s="62">
        <v>1435000</v>
      </c>
      <c r="C2195" s="55">
        <v>5.5</v>
      </c>
      <c r="D2195" s="56">
        <v>51394</v>
      </c>
      <c r="E2195" s="57">
        <v>51394</v>
      </c>
      <c r="F2195" s="65">
        <v>1768264.4424999999</v>
      </c>
    </row>
    <row r="2196" spans="1:6" s="16" customFormat="1" ht="11.25" customHeight="1" x14ac:dyDescent="0.2">
      <c r="A2196" s="46" t="s">
        <v>3001</v>
      </c>
      <c r="B2196" s="62">
        <v>3000000</v>
      </c>
      <c r="C2196" s="55">
        <v>5.7</v>
      </c>
      <c r="D2196" s="56">
        <v>48646</v>
      </c>
      <c r="E2196" s="57">
        <v>48646</v>
      </c>
      <c r="F2196" s="65">
        <v>2996474.1052000001</v>
      </c>
    </row>
    <row r="2197" spans="1:6" s="16" customFormat="1" ht="11.25" customHeight="1" x14ac:dyDescent="0.2">
      <c r="A2197" s="46" t="s">
        <v>3001</v>
      </c>
      <c r="B2197" s="62">
        <v>2000000</v>
      </c>
      <c r="C2197" s="55">
        <v>6.2</v>
      </c>
      <c r="D2197" s="56">
        <v>47802</v>
      </c>
      <c r="E2197" s="57">
        <v>47802</v>
      </c>
      <c r="F2197" s="65">
        <v>1996778.8732</v>
      </c>
    </row>
    <row r="2198" spans="1:6" s="16" customFormat="1" ht="11.25" customHeight="1" x14ac:dyDescent="0.2">
      <c r="A2198" s="46" t="s">
        <v>1720</v>
      </c>
      <c r="B2198" s="62">
        <v>3005000</v>
      </c>
      <c r="C2198" s="55">
        <v>6.8</v>
      </c>
      <c r="D2198" s="56">
        <v>50298</v>
      </c>
      <c r="E2198" s="57">
        <v>50298</v>
      </c>
      <c r="F2198" s="65">
        <v>3186388.9338000002</v>
      </c>
    </row>
    <row r="2199" spans="1:6" s="16" customFormat="1" ht="11.25" customHeight="1" x14ac:dyDescent="0.2">
      <c r="A2199" s="46" t="s">
        <v>1720</v>
      </c>
      <c r="B2199" s="62">
        <v>2000000</v>
      </c>
      <c r="C2199" s="55">
        <v>6</v>
      </c>
      <c r="D2199" s="56">
        <v>51050</v>
      </c>
      <c r="E2199" s="57">
        <v>51050</v>
      </c>
      <c r="F2199" s="65">
        <v>1974992.5255</v>
      </c>
    </row>
    <row r="2200" spans="1:6" s="16" customFormat="1" ht="11.25" customHeight="1" x14ac:dyDescent="0.2">
      <c r="A2200" s="46" t="s">
        <v>1720</v>
      </c>
      <c r="B2200" s="62">
        <v>2000000</v>
      </c>
      <c r="C2200" s="55">
        <v>7.5</v>
      </c>
      <c r="D2200" s="56">
        <v>48501</v>
      </c>
      <c r="E2200" s="57">
        <v>48501</v>
      </c>
      <c r="F2200" s="65">
        <v>2138900.3196999999</v>
      </c>
    </row>
    <row r="2201" spans="1:6" s="16" customFormat="1" ht="11.25" customHeight="1" x14ac:dyDescent="0.2">
      <c r="A2201" s="46" t="s">
        <v>1720</v>
      </c>
      <c r="B2201" s="62">
        <v>6000000</v>
      </c>
      <c r="C2201" s="55">
        <v>7.75</v>
      </c>
      <c r="D2201" s="56">
        <v>55806</v>
      </c>
      <c r="E2201" s="57">
        <v>55806</v>
      </c>
      <c r="F2201" s="65">
        <v>6571032.0065000001</v>
      </c>
    </row>
    <row r="2202" spans="1:6" s="16" customFormat="1" ht="11.25" customHeight="1" x14ac:dyDescent="0.2">
      <c r="A2202" s="46" t="s">
        <v>2374</v>
      </c>
      <c r="B2202" s="62">
        <v>6000000</v>
      </c>
      <c r="C2202" s="55">
        <v>4.25</v>
      </c>
      <c r="D2202" s="56">
        <v>45383</v>
      </c>
      <c r="E2202" s="57">
        <v>45383</v>
      </c>
      <c r="F2202" s="65">
        <v>6000000</v>
      </c>
    </row>
    <row r="2203" spans="1:6" s="16" customFormat="1" ht="11.25" customHeight="1" x14ac:dyDescent="0.2">
      <c r="A2203" s="46" t="s">
        <v>2374</v>
      </c>
      <c r="B2203" s="62">
        <v>5000000</v>
      </c>
      <c r="C2203" s="55">
        <v>4.4000000000000004</v>
      </c>
      <c r="D2203" s="56">
        <v>46461</v>
      </c>
      <c r="E2203" s="57">
        <v>46461</v>
      </c>
      <c r="F2203" s="65">
        <v>3872873.7431000001</v>
      </c>
    </row>
    <row r="2204" spans="1:6" s="16" customFormat="1" ht="11.25" customHeight="1" x14ac:dyDescent="0.2">
      <c r="A2204" s="46" t="s">
        <v>2374</v>
      </c>
      <c r="B2204" s="62">
        <v>13977000</v>
      </c>
      <c r="C2204" s="55">
        <v>5.75</v>
      </c>
      <c r="D2204" s="56">
        <v>45748</v>
      </c>
      <c r="E2204" s="57">
        <v>45748</v>
      </c>
      <c r="F2204" s="65">
        <v>13977000</v>
      </c>
    </row>
    <row r="2205" spans="1:6" s="16" customFormat="1" ht="11.25" customHeight="1" x14ac:dyDescent="0.2">
      <c r="A2205" s="46" t="s">
        <v>2374</v>
      </c>
      <c r="B2205" s="62">
        <v>3000000</v>
      </c>
      <c r="C2205" s="55">
        <v>4</v>
      </c>
      <c r="D2205" s="56">
        <v>46661</v>
      </c>
      <c r="E2205" s="57">
        <v>46661</v>
      </c>
      <c r="F2205" s="65">
        <v>2990769.3254</v>
      </c>
    </row>
    <row r="2206" spans="1:6" s="16" customFormat="1" ht="11.25" customHeight="1" x14ac:dyDescent="0.2">
      <c r="A2206" s="46" t="s">
        <v>2374</v>
      </c>
      <c r="B2206" s="62">
        <v>8000000</v>
      </c>
      <c r="C2206" s="55">
        <v>4.95</v>
      </c>
      <c r="D2206" s="56">
        <v>46888</v>
      </c>
      <c r="E2206" s="57">
        <v>46888</v>
      </c>
      <c r="F2206" s="65">
        <v>5859626.2567999996</v>
      </c>
    </row>
    <row r="2207" spans="1:6" s="16" customFormat="1" ht="11.25" customHeight="1" x14ac:dyDescent="0.2">
      <c r="A2207" s="46" t="s">
        <v>2374</v>
      </c>
      <c r="B2207" s="62">
        <v>10000000</v>
      </c>
      <c r="C2207" s="55">
        <v>4.95</v>
      </c>
      <c r="D2207" s="56">
        <v>46919</v>
      </c>
      <c r="E2207" s="57">
        <v>46919</v>
      </c>
      <c r="F2207" s="65">
        <v>9995131.9357999992</v>
      </c>
    </row>
    <row r="2208" spans="1:6" s="16" customFormat="1" ht="11.25" customHeight="1" x14ac:dyDescent="0.2">
      <c r="A2208" s="46" t="s">
        <v>2374</v>
      </c>
      <c r="B2208" s="62">
        <v>1215000</v>
      </c>
      <c r="C2208" s="55">
        <v>5.625</v>
      </c>
      <c r="D2208" s="56">
        <v>46508</v>
      </c>
      <c r="E2208" s="57">
        <v>46508</v>
      </c>
      <c r="F2208" s="65">
        <v>1227345.6827</v>
      </c>
    </row>
    <row r="2209" spans="1:6" s="16" customFormat="1" ht="11.25" customHeight="1" x14ac:dyDescent="0.2">
      <c r="A2209" s="46" t="s">
        <v>2374</v>
      </c>
      <c r="B2209" s="62">
        <v>3000000</v>
      </c>
      <c r="C2209" s="55">
        <v>4.1500000000000004</v>
      </c>
      <c r="D2209" s="56">
        <v>47376</v>
      </c>
      <c r="E2209" s="57">
        <v>47376</v>
      </c>
      <c r="F2209" s="65">
        <v>1711545.0547</v>
      </c>
    </row>
    <row r="2210" spans="1:6" s="16" customFormat="1" ht="11.25" customHeight="1" x14ac:dyDescent="0.2">
      <c r="A2210" s="46" t="s">
        <v>2374</v>
      </c>
      <c r="B2210" s="62">
        <v>3000000</v>
      </c>
      <c r="C2210" s="55">
        <v>5.75</v>
      </c>
      <c r="D2210" s="56">
        <v>48625</v>
      </c>
      <c r="E2210" s="57">
        <v>48625</v>
      </c>
      <c r="F2210" s="65">
        <v>2997536.3500999999</v>
      </c>
    </row>
    <row r="2211" spans="1:6" s="16" customFormat="1" ht="11.25" customHeight="1" x14ac:dyDescent="0.2">
      <c r="A2211" s="46" t="s">
        <v>2374</v>
      </c>
      <c r="B2211" s="62">
        <v>2000000</v>
      </c>
      <c r="C2211" s="55">
        <v>6.55</v>
      </c>
      <c r="D2211" s="56">
        <v>48914</v>
      </c>
      <c r="E2211" s="57">
        <v>48914</v>
      </c>
      <c r="F2211" s="65">
        <v>1997597.9593</v>
      </c>
    </row>
    <row r="2212" spans="1:6" s="16" customFormat="1" ht="11.25" customHeight="1" x14ac:dyDescent="0.2">
      <c r="A2212" s="46" t="s">
        <v>2374</v>
      </c>
      <c r="B2212" s="62">
        <v>3000000</v>
      </c>
      <c r="C2212" s="55">
        <v>5.55</v>
      </c>
      <c r="D2212" s="56">
        <v>49079</v>
      </c>
      <c r="E2212" s="57">
        <v>49079</v>
      </c>
      <c r="F2212" s="65">
        <v>2989778.1269999999</v>
      </c>
    </row>
    <row r="2213" spans="1:6" s="16" customFormat="1" ht="11.25" customHeight="1" x14ac:dyDescent="0.2">
      <c r="A2213" s="46" t="s">
        <v>1500</v>
      </c>
      <c r="B2213" s="62">
        <v>3000000</v>
      </c>
      <c r="C2213" s="55">
        <v>4.75</v>
      </c>
      <c r="D2213" s="56">
        <v>47008</v>
      </c>
      <c r="E2213" s="57">
        <v>47008</v>
      </c>
      <c r="F2213" s="65">
        <v>2987890.3632</v>
      </c>
    </row>
    <row r="2214" spans="1:6" s="16" customFormat="1" ht="11.25" customHeight="1" x14ac:dyDescent="0.2">
      <c r="A2214" s="46" t="s">
        <v>1933</v>
      </c>
      <c r="B2214" s="62">
        <v>3000000</v>
      </c>
      <c r="C2214" s="55">
        <v>5.75</v>
      </c>
      <c r="D2214" s="56">
        <v>47635</v>
      </c>
      <c r="E2214" s="57">
        <v>47635</v>
      </c>
      <c r="F2214" s="65">
        <v>3000000</v>
      </c>
    </row>
    <row r="2215" spans="1:6" s="16" customFormat="1" ht="11.25" customHeight="1" x14ac:dyDescent="0.2">
      <c r="A2215" s="46" t="s">
        <v>2298</v>
      </c>
      <c r="B2215" s="62">
        <v>1000000</v>
      </c>
      <c r="C2215" s="55">
        <v>6.875</v>
      </c>
      <c r="D2215" s="56">
        <v>48639</v>
      </c>
      <c r="E2215" s="57">
        <v>48639</v>
      </c>
      <c r="F2215" s="65">
        <v>1293173.8008999999</v>
      </c>
    </row>
    <row r="2216" spans="1:6" s="16" customFormat="1" ht="11.25" customHeight="1" x14ac:dyDescent="0.2">
      <c r="A2216" s="46" t="s">
        <v>2298</v>
      </c>
      <c r="B2216" s="62">
        <v>11343000</v>
      </c>
      <c r="C2216" s="55">
        <v>6.125</v>
      </c>
      <c r="D2216" s="56">
        <v>51058</v>
      </c>
      <c r="E2216" s="57">
        <v>51058</v>
      </c>
      <c r="F2216" s="65">
        <v>15495502.776699999</v>
      </c>
    </row>
    <row r="2217" spans="1:6" s="16" customFormat="1" ht="11.25" customHeight="1" x14ac:dyDescent="0.2">
      <c r="A2217" s="46" t="s">
        <v>2298</v>
      </c>
      <c r="B2217" s="62">
        <v>775000</v>
      </c>
      <c r="C2217" s="55">
        <v>6.65</v>
      </c>
      <c r="D2217" s="56">
        <v>49232</v>
      </c>
      <c r="E2217" s="57">
        <v>49232</v>
      </c>
      <c r="F2217" s="65">
        <v>1028952.8054</v>
      </c>
    </row>
    <row r="2218" spans="1:6" s="16" customFormat="1" ht="11.25" customHeight="1" x14ac:dyDescent="0.2">
      <c r="A2218" s="46" t="s">
        <v>2375</v>
      </c>
      <c r="B2218" s="62">
        <v>1725000</v>
      </c>
      <c r="C2218" s="55">
        <v>6.65</v>
      </c>
      <c r="D2218" s="56">
        <v>46844</v>
      </c>
      <c r="E2218" s="57">
        <v>46844</v>
      </c>
      <c r="F2218" s="65">
        <v>1796752.7967999999</v>
      </c>
    </row>
    <row r="2219" spans="1:6" s="16" customFormat="1" ht="11.25" customHeight="1" x14ac:dyDescent="0.2">
      <c r="A2219" s="46" t="s">
        <v>2375</v>
      </c>
      <c r="B2219" s="62">
        <v>3412000</v>
      </c>
      <c r="C2219" s="55">
        <v>3.9</v>
      </c>
      <c r="D2219" s="56">
        <v>49400</v>
      </c>
      <c r="E2219" s="57">
        <v>49400</v>
      </c>
      <c r="F2219" s="65">
        <v>3677999.5095000002</v>
      </c>
    </row>
    <row r="2220" spans="1:6" s="16" customFormat="1" ht="11.25" customHeight="1" x14ac:dyDescent="0.2">
      <c r="A2220" s="46" t="s">
        <v>2375</v>
      </c>
      <c r="B2220" s="62">
        <v>1073000</v>
      </c>
      <c r="C2220" s="55">
        <v>5.0999999999999996</v>
      </c>
      <c r="D2220" s="56">
        <v>49689</v>
      </c>
      <c r="E2220" s="57">
        <v>49689</v>
      </c>
      <c r="F2220" s="65">
        <v>1273149.2933</v>
      </c>
    </row>
    <row r="2221" spans="1:6" s="16" customFormat="1" ht="11.25" customHeight="1" x14ac:dyDescent="0.2">
      <c r="A2221" s="46" t="s">
        <v>110</v>
      </c>
      <c r="B2221" s="62">
        <v>2750000</v>
      </c>
      <c r="C2221" s="55">
        <v>4.75</v>
      </c>
      <c r="D2221" s="56">
        <v>46371</v>
      </c>
      <c r="E2221" s="57">
        <v>46371</v>
      </c>
      <c r="F2221" s="65">
        <v>2781887.4084999999</v>
      </c>
    </row>
    <row r="2222" spans="1:6" s="16" customFormat="1" ht="11.25" customHeight="1" x14ac:dyDescent="0.2">
      <c r="A2222" s="46" t="s">
        <v>1934</v>
      </c>
      <c r="B2222" s="62">
        <v>10000000</v>
      </c>
      <c r="C2222" s="55">
        <v>5.5</v>
      </c>
      <c r="D2222" s="56">
        <v>46949</v>
      </c>
      <c r="E2222" s="57">
        <v>46949</v>
      </c>
      <c r="F2222" s="65">
        <v>9977390.6963</v>
      </c>
    </row>
    <row r="2223" spans="1:6" s="16" customFormat="1" ht="11.25" customHeight="1" x14ac:dyDescent="0.2">
      <c r="A2223" s="46" t="s">
        <v>53</v>
      </c>
      <c r="B2223" s="62">
        <v>1662000</v>
      </c>
      <c r="C2223" s="55">
        <v>7.75</v>
      </c>
      <c r="D2223" s="56">
        <v>46218</v>
      </c>
      <c r="E2223" s="57">
        <v>46218</v>
      </c>
      <c r="F2223" s="65">
        <v>1797704.5774999999</v>
      </c>
    </row>
    <row r="2224" spans="1:6" s="16" customFormat="1" ht="11.25" customHeight="1" x14ac:dyDescent="0.2">
      <c r="A2224" s="46" t="s">
        <v>53</v>
      </c>
      <c r="B2224" s="62">
        <v>4706000</v>
      </c>
      <c r="C2224" s="55">
        <v>3.125</v>
      </c>
      <c r="D2224" s="56">
        <v>46157</v>
      </c>
      <c r="E2224" s="57">
        <v>46157</v>
      </c>
      <c r="F2224" s="65">
        <v>4726356.2504000003</v>
      </c>
    </row>
    <row r="2225" spans="1:6" s="16" customFormat="1" ht="11.25" customHeight="1" x14ac:dyDescent="0.2">
      <c r="A2225" s="46" t="s">
        <v>53</v>
      </c>
      <c r="B2225" s="62">
        <v>1000000</v>
      </c>
      <c r="C2225" s="55">
        <v>5.7</v>
      </c>
      <c r="D2225" s="56">
        <v>46844</v>
      </c>
      <c r="E2225" s="57">
        <v>46844</v>
      </c>
      <c r="F2225" s="65">
        <v>997180.86690000002</v>
      </c>
    </row>
    <row r="2226" spans="1:6" s="16" customFormat="1" ht="11.25" customHeight="1" x14ac:dyDescent="0.2">
      <c r="A2226" s="46" t="s">
        <v>53</v>
      </c>
      <c r="B2226" s="62">
        <v>5000000</v>
      </c>
      <c r="C2226" s="55">
        <v>5.75</v>
      </c>
      <c r="D2226" s="56">
        <v>48976</v>
      </c>
      <c r="E2226" s="57">
        <v>48976</v>
      </c>
      <c r="F2226" s="65">
        <v>4996209.3353000004</v>
      </c>
    </row>
    <row r="2227" spans="1:6" s="16" customFormat="1" ht="11.25" customHeight="1" x14ac:dyDescent="0.2">
      <c r="A2227" s="46" t="s">
        <v>80</v>
      </c>
      <c r="B2227" s="62">
        <v>1000000</v>
      </c>
      <c r="C2227" s="55">
        <v>5.0999999999999996</v>
      </c>
      <c r="D2227" s="56">
        <v>46736</v>
      </c>
      <c r="E2227" s="57">
        <v>46736</v>
      </c>
      <c r="F2227" s="65">
        <v>999498.92090000003</v>
      </c>
    </row>
    <row r="2228" spans="1:6" s="16" customFormat="1" ht="11.25" customHeight="1" x14ac:dyDescent="0.2">
      <c r="A2228" s="46" t="s">
        <v>1935</v>
      </c>
      <c r="B2228" s="62">
        <v>6000000</v>
      </c>
      <c r="C2228" s="55">
        <v>7</v>
      </c>
      <c r="D2228" s="56">
        <v>47664</v>
      </c>
      <c r="E2228" s="57">
        <v>47664</v>
      </c>
      <c r="F2228" s="65">
        <v>6000000</v>
      </c>
    </row>
    <row r="2229" spans="1:6" s="16" customFormat="1" ht="11.25" customHeight="1" x14ac:dyDescent="0.2">
      <c r="A2229" s="46" t="s">
        <v>3272</v>
      </c>
      <c r="B2229" s="62">
        <v>435000</v>
      </c>
      <c r="C2229" s="55">
        <v>7</v>
      </c>
      <c r="D2229" s="56">
        <v>50328</v>
      </c>
      <c r="E2229" s="57">
        <v>50328</v>
      </c>
      <c r="F2229" s="65">
        <v>492159.82299999997</v>
      </c>
    </row>
    <row r="2230" spans="1:6" s="16" customFormat="1" ht="11.25" customHeight="1" x14ac:dyDescent="0.2">
      <c r="A2230" s="46" t="s">
        <v>3074</v>
      </c>
      <c r="B2230" s="62">
        <v>4000000</v>
      </c>
      <c r="C2230" s="55">
        <v>6.98</v>
      </c>
      <c r="D2230" s="56">
        <v>47664</v>
      </c>
      <c r="E2230" s="57">
        <v>47664</v>
      </c>
      <c r="F2230" s="65">
        <v>4000000</v>
      </c>
    </row>
    <row r="2231" spans="1:6" s="16" customFormat="1" ht="11.25" customHeight="1" x14ac:dyDescent="0.2">
      <c r="A2231" s="46" t="s">
        <v>2144</v>
      </c>
      <c r="B2231" s="62">
        <v>3000000</v>
      </c>
      <c r="C2231" s="55">
        <v>6</v>
      </c>
      <c r="D2231" s="56">
        <v>47679</v>
      </c>
      <c r="E2231" s="57">
        <v>47679</v>
      </c>
      <c r="F2231" s="65">
        <v>3000000</v>
      </c>
    </row>
    <row r="2232" spans="1:6" s="16" customFormat="1" ht="11.25" customHeight="1" x14ac:dyDescent="0.2">
      <c r="A2232" s="46" t="s">
        <v>3175</v>
      </c>
      <c r="B2232" s="62">
        <v>4000000</v>
      </c>
      <c r="C2232" s="55">
        <v>5.75</v>
      </c>
      <c r="D2232" s="56">
        <v>45840</v>
      </c>
      <c r="E2232" s="57">
        <v>45840</v>
      </c>
      <c r="F2232" s="65">
        <v>4000000</v>
      </c>
    </row>
    <row r="2233" spans="1:6" s="16" customFormat="1" ht="11.25" customHeight="1" x14ac:dyDescent="0.2">
      <c r="A2233" s="46" t="s">
        <v>3175</v>
      </c>
      <c r="B2233" s="62">
        <v>3000000</v>
      </c>
      <c r="C2233" s="55">
        <v>10.294879999999999</v>
      </c>
      <c r="D2233" s="56">
        <v>46096</v>
      </c>
      <c r="E2233" s="57">
        <v>46096</v>
      </c>
      <c r="F2233" s="65">
        <v>3000000</v>
      </c>
    </row>
    <row r="2234" spans="1:6" s="16" customFormat="1" ht="11.25" customHeight="1" x14ac:dyDescent="0.2">
      <c r="A2234" s="46" t="s">
        <v>1700</v>
      </c>
      <c r="B2234" s="62">
        <v>2350000</v>
      </c>
      <c r="C2234" s="55">
        <v>4.4400000000000004</v>
      </c>
      <c r="D2234" s="56">
        <v>48061</v>
      </c>
      <c r="E2234" s="57">
        <v>48061</v>
      </c>
      <c r="F2234" s="65">
        <v>2350000</v>
      </c>
    </row>
    <row r="2235" spans="1:6" s="16" customFormat="1" ht="11.25" customHeight="1" x14ac:dyDescent="0.2">
      <c r="A2235" s="46" t="s">
        <v>2190</v>
      </c>
      <c r="B2235" s="62">
        <v>3000000</v>
      </c>
      <c r="C2235" s="55">
        <v>5.25</v>
      </c>
      <c r="D2235" s="56">
        <v>47788</v>
      </c>
      <c r="E2235" s="57">
        <v>47788</v>
      </c>
      <c r="F2235" s="65">
        <v>3000000</v>
      </c>
    </row>
    <row r="2236" spans="1:6" s="16" customFormat="1" ht="11.25" customHeight="1" x14ac:dyDescent="0.2">
      <c r="A2236" s="46" t="s">
        <v>2538</v>
      </c>
      <c r="B2236" s="62">
        <v>2000000</v>
      </c>
      <c r="C2236" s="55">
        <v>6.53</v>
      </c>
      <c r="D2236" s="56">
        <v>50389</v>
      </c>
      <c r="E2236" s="57">
        <v>50389</v>
      </c>
      <c r="F2236" s="65">
        <v>2785773.2058999999</v>
      </c>
    </row>
    <row r="2237" spans="1:6" s="16" customFormat="1" ht="11.25" customHeight="1" x14ac:dyDescent="0.2">
      <c r="A2237" s="46" t="s">
        <v>3273</v>
      </c>
      <c r="B2237" s="62">
        <v>3000000</v>
      </c>
      <c r="C2237" s="55">
        <v>5.5</v>
      </c>
      <c r="D2237" s="56">
        <v>48945</v>
      </c>
      <c r="E2237" s="57">
        <v>48945</v>
      </c>
      <c r="F2237" s="65">
        <v>2984211.9709999999</v>
      </c>
    </row>
    <row r="2238" spans="1:6" s="16" customFormat="1" ht="11.25" customHeight="1" x14ac:dyDescent="0.2">
      <c r="A2238" s="46" t="s">
        <v>1855</v>
      </c>
      <c r="B2238" s="62">
        <v>5000000</v>
      </c>
      <c r="C2238" s="55">
        <v>7.6</v>
      </c>
      <c r="D2238" s="56">
        <v>48305</v>
      </c>
      <c r="E2238" s="57">
        <v>48305</v>
      </c>
      <c r="F2238" s="65">
        <v>5367576.7476000004</v>
      </c>
    </row>
    <row r="2239" spans="1:6" s="16" customFormat="1" ht="11.25" customHeight="1" x14ac:dyDescent="0.2">
      <c r="A2239" s="46" t="s">
        <v>1855</v>
      </c>
      <c r="B2239" s="62">
        <v>1000000</v>
      </c>
      <c r="C2239" s="55">
        <v>4.95</v>
      </c>
      <c r="D2239" s="56">
        <v>49475</v>
      </c>
      <c r="E2239" s="57">
        <v>49475</v>
      </c>
      <c r="F2239" s="65">
        <v>1170308.5068000001</v>
      </c>
    </row>
    <row r="2240" spans="1:6" s="16" customFormat="1" ht="11.25" customHeight="1" x14ac:dyDescent="0.2">
      <c r="A2240" s="46" t="s">
        <v>1855</v>
      </c>
      <c r="B2240" s="62">
        <v>2000000</v>
      </c>
      <c r="C2240" s="55">
        <v>5.3</v>
      </c>
      <c r="D2240" s="56">
        <v>48653</v>
      </c>
      <c r="E2240" s="57">
        <v>48653</v>
      </c>
      <c r="F2240" s="65">
        <v>1998175.2024999999</v>
      </c>
    </row>
    <row r="2241" spans="1:6" s="16" customFormat="1" ht="11.25" customHeight="1" x14ac:dyDescent="0.2">
      <c r="A2241" s="46" t="s">
        <v>1855</v>
      </c>
      <c r="B2241" s="62">
        <v>2000000</v>
      </c>
      <c r="C2241" s="55">
        <v>5.6</v>
      </c>
      <c r="D2241" s="56">
        <v>55958</v>
      </c>
      <c r="E2241" s="57">
        <v>55958</v>
      </c>
      <c r="F2241" s="65">
        <v>1994024.2342000001</v>
      </c>
    </row>
    <row r="2242" spans="1:6" s="16" customFormat="1" ht="11.25" customHeight="1" x14ac:dyDescent="0.2">
      <c r="A2242" s="46" t="s">
        <v>1936</v>
      </c>
      <c r="B2242" s="62">
        <v>2000000</v>
      </c>
      <c r="C2242" s="55">
        <v>6.25</v>
      </c>
      <c r="D2242" s="56">
        <v>45778</v>
      </c>
      <c r="E2242" s="57">
        <v>45778</v>
      </c>
      <c r="F2242" s="65">
        <v>2042361.4694999999</v>
      </c>
    </row>
    <row r="2243" spans="1:6" s="16" customFormat="1" ht="11.25" customHeight="1" x14ac:dyDescent="0.2">
      <c r="A2243" s="46" t="s">
        <v>1936</v>
      </c>
      <c r="B2243" s="62">
        <v>3000000</v>
      </c>
      <c r="C2243" s="55">
        <v>4.625</v>
      </c>
      <c r="D2243" s="56">
        <v>46600</v>
      </c>
      <c r="E2243" s="57">
        <v>46600</v>
      </c>
      <c r="F2243" s="65">
        <v>3000074.6719999998</v>
      </c>
    </row>
    <row r="2244" spans="1:6" s="16" customFormat="1" ht="11.25" customHeight="1" x14ac:dyDescent="0.2">
      <c r="A2244" s="46" t="s">
        <v>2739</v>
      </c>
      <c r="B2244" s="62">
        <v>6000000</v>
      </c>
      <c r="C2244" s="55">
        <v>8</v>
      </c>
      <c r="D2244" s="56">
        <v>46562</v>
      </c>
      <c r="E2244" s="57">
        <v>46562</v>
      </c>
      <c r="F2244" s="65">
        <v>6000000</v>
      </c>
    </row>
    <row r="2245" spans="1:6" s="16" customFormat="1" ht="11.25" customHeight="1" x14ac:dyDescent="0.2">
      <c r="A2245" s="46" t="s">
        <v>2739</v>
      </c>
      <c r="B2245" s="62">
        <v>8000000</v>
      </c>
      <c r="C2245" s="55">
        <v>9.5</v>
      </c>
      <c r="D2245" s="56">
        <v>46673</v>
      </c>
      <c r="E2245" s="57">
        <v>46673</v>
      </c>
      <c r="F2245" s="65">
        <v>8000000</v>
      </c>
    </row>
    <row r="2246" spans="1:6" s="16" customFormat="1" ht="11.25" customHeight="1" x14ac:dyDescent="0.2">
      <c r="A2246" s="46" t="s">
        <v>1520</v>
      </c>
      <c r="B2246" s="62">
        <v>3000000</v>
      </c>
      <c r="C2246" s="55">
        <v>5.7</v>
      </c>
      <c r="D2246" s="56">
        <v>46844</v>
      </c>
      <c r="E2246" s="57">
        <v>46844</v>
      </c>
      <c r="F2246" s="65">
        <v>2995658.0142000001</v>
      </c>
    </row>
    <row r="2247" spans="1:6" s="16" customFormat="1" ht="11.25" customHeight="1" x14ac:dyDescent="0.2">
      <c r="A2247" s="46" t="s">
        <v>1754</v>
      </c>
      <c r="B2247" s="62">
        <v>3000000</v>
      </c>
      <c r="C2247" s="55">
        <v>5.95</v>
      </c>
      <c r="D2247" s="56">
        <v>47376</v>
      </c>
      <c r="E2247" s="57">
        <v>47376</v>
      </c>
      <c r="F2247" s="65">
        <v>3000000</v>
      </c>
    </row>
    <row r="2248" spans="1:6" s="16" customFormat="1" ht="11.25" customHeight="1" x14ac:dyDescent="0.2">
      <c r="A2248" s="46" t="s">
        <v>2759</v>
      </c>
      <c r="B2248" s="62">
        <v>7000000</v>
      </c>
      <c r="C2248" s="55">
        <v>5.375</v>
      </c>
      <c r="D2248" s="56">
        <v>46874</v>
      </c>
      <c r="E2248" s="57">
        <v>46874</v>
      </c>
      <c r="F2248" s="65">
        <v>6976466.4474999998</v>
      </c>
    </row>
    <row r="2249" spans="1:6" s="16" customFormat="1" ht="11.25" customHeight="1" x14ac:dyDescent="0.2">
      <c r="A2249" s="46" t="s">
        <v>1070</v>
      </c>
      <c r="B2249" s="62">
        <v>9000000</v>
      </c>
      <c r="C2249" s="55">
        <v>5.875</v>
      </c>
      <c r="D2249" s="56">
        <v>47634</v>
      </c>
      <c r="E2249" s="57">
        <v>47634</v>
      </c>
      <c r="F2249" s="65">
        <v>9035468.0468000006</v>
      </c>
    </row>
    <row r="2250" spans="1:6" s="16" customFormat="1" ht="11.25" customHeight="1" x14ac:dyDescent="0.2">
      <c r="A2250" s="46" t="s">
        <v>1541</v>
      </c>
      <c r="B2250" s="62">
        <v>4500000</v>
      </c>
      <c r="C2250" s="55">
        <v>9.3656000000000006</v>
      </c>
      <c r="D2250" s="56">
        <v>47041</v>
      </c>
      <c r="E2250" s="57">
        <v>47041</v>
      </c>
      <c r="F2250" s="65">
        <v>4500000</v>
      </c>
    </row>
    <row r="2251" spans="1:6" s="16" customFormat="1" ht="11.25" customHeight="1" x14ac:dyDescent="0.2">
      <c r="A2251" s="46" t="s">
        <v>1541</v>
      </c>
      <c r="B2251" s="62">
        <v>3000000</v>
      </c>
      <c r="C2251" s="55">
        <v>6</v>
      </c>
      <c r="D2251" s="56">
        <v>47423</v>
      </c>
      <c r="E2251" s="57">
        <v>47423</v>
      </c>
      <c r="F2251" s="65">
        <v>3000000</v>
      </c>
    </row>
    <row r="2252" spans="1:6" s="16" customFormat="1" ht="11.25" customHeight="1" x14ac:dyDescent="0.2">
      <c r="A2252" s="46" t="s">
        <v>1072</v>
      </c>
      <c r="B2252" s="62">
        <v>3000000</v>
      </c>
      <c r="C2252" s="55">
        <v>4.25</v>
      </c>
      <c r="D2252" s="56">
        <v>46888</v>
      </c>
      <c r="E2252" s="57">
        <v>46888</v>
      </c>
      <c r="F2252" s="65">
        <v>2995182.0304999999</v>
      </c>
    </row>
    <row r="2253" spans="1:6" s="16" customFormat="1" ht="11.25" customHeight="1" x14ac:dyDescent="0.2">
      <c r="A2253" s="46" t="s">
        <v>1073</v>
      </c>
      <c r="B2253" s="62">
        <v>3000000</v>
      </c>
      <c r="C2253" s="55">
        <v>4.5999999999999996</v>
      </c>
      <c r="D2253" s="56">
        <v>45611</v>
      </c>
      <c r="E2253" s="57">
        <v>45611</v>
      </c>
      <c r="F2253" s="65">
        <v>3006462.0611</v>
      </c>
    </row>
    <row r="2254" spans="1:6" s="16" customFormat="1" ht="11.25" customHeight="1" x14ac:dyDescent="0.2">
      <c r="A2254" s="46" t="s">
        <v>1937</v>
      </c>
      <c r="B2254" s="62">
        <v>4000000</v>
      </c>
      <c r="C2254" s="55">
        <v>5.5</v>
      </c>
      <c r="D2254" s="56">
        <v>47635</v>
      </c>
      <c r="E2254" s="57">
        <v>47635</v>
      </c>
      <c r="F2254" s="65">
        <v>4000000</v>
      </c>
    </row>
    <row r="2255" spans="1:6" s="16" customFormat="1" ht="11.25" customHeight="1" x14ac:dyDescent="0.2">
      <c r="A2255" s="46" t="s">
        <v>2145</v>
      </c>
      <c r="B2255" s="62">
        <v>3000000</v>
      </c>
      <c r="C2255" s="55">
        <v>4.5</v>
      </c>
      <c r="D2255" s="56">
        <v>47727</v>
      </c>
      <c r="E2255" s="57">
        <v>47727</v>
      </c>
      <c r="F2255" s="65">
        <v>3000000</v>
      </c>
    </row>
    <row r="2256" spans="1:6" s="16" customFormat="1" ht="11.25" customHeight="1" x14ac:dyDescent="0.2">
      <c r="A2256" s="46" t="s">
        <v>1074</v>
      </c>
      <c r="B2256" s="62">
        <v>3000000</v>
      </c>
      <c r="C2256" s="55">
        <v>5.25</v>
      </c>
      <c r="D2256" s="56">
        <v>47635</v>
      </c>
      <c r="E2256" s="57">
        <v>47635</v>
      </c>
      <c r="F2256" s="65">
        <v>3000000</v>
      </c>
    </row>
    <row r="2257" spans="1:6" s="16" customFormat="1" ht="11.25" customHeight="1" x14ac:dyDescent="0.2">
      <c r="A2257" s="46" t="s">
        <v>1074</v>
      </c>
      <c r="B2257" s="62">
        <v>3000000</v>
      </c>
      <c r="C2257" s="55">
        <v>5</v>
      </c>
      <c r="D2257" s="56">
        <v>48380</v>
      </c>
      <c r="E2257" s="57">
        <v>48380</v>
      </c>
      <c r="F2257" s="65">
        <v>3000000</v>
      </c>
    </row>
    <row r="2258" spans="1:6" s="16" customFormat="1" ht="11.25" customHeight="1" x14ac:dyDescent="0.2">
      <c r="A2258" s="46" t="s">
        <v>1075</v>
      </c>
      <c r="B2258" s="62">
        <v>5000000</v>
      </c>
      <c r="C2258" s="55">
        <v>9.5335999999999999</v>
      </c>
      <c r="D2258" s="56">
        <v>46690</v>
      </c>
      <c r="E2258" s="57">
        <v>46690</v>
      </c>
      <c r="F2258" s="65">
        <v>5000000</v>
      </c>
    </row>
    <row r="2259" spans="1:6" s="16" customFormat="1" ht="11.25" customHeight="1" x14ac:dyDescent="0.2">
      <c r="A2259" s="46" t="s">
        <v>1076</v>
      </c>
      <c r="B2259" s="62">
        <v>3500000</v>
      </c>
      <c r="C2259" s="55">
        <v>5.5</v>
      </c>
      <c r="D2259" s="56">
        <v>48731</v>
      </c>
      <c r="E2259" s="57">
        <v>48731</v>
      </c>
      <c r="F2259" s="65">
        <v>3500000</v>
      </c>
    </row>
    <row r="2260" spans="1:6" s="16" customFormat="1" ht="11.25" customHeight="1" x14ac:dyDescent="0.2">
      <c r="A2260" s="46" t="s">
        <v>121</v>
      </c>
      <c r="B2260" s="62">
        <v>5000000</v>
      </c>
      <c r="C2260" s="55">
        <v>5.125</v>
      </c>
      <c r="D2260" s="56">
        <v>45894</v>
      </c>
      <c r="E2260" s="57">
        <v>45894</v>
      </c>
      <c r="F2260" s="65">
        <v>5000000</v>
      </c>
    </row>
    <row r="2261" spans="1:6" s="16" customFormat="1" ht="11.25" customHeight="1" x14ac:dyDescent="0.2">
      <c r="A2261" s="46" t="s">
        <v>1938</v>
      </c>
      <c r="B2261" s="62">
        <v>5000000</v>
      </c>
      <c r="C2261" s="55">
        <v>5.75</v>
      </c>
      <c r="D2261" s="56">
        <v>47604</v>
      </c>
      <c r="E2261" s="57">
        <v>47604</v>
      </c>
      <c r="F2261" s="65">
        <v>5000000</v>
      </c>
    </row>
    <row r="2262" spans="1:6" s="16" customFormat="1" ht="11.25" customHeight="1" x14ac:dyDescent="0.2">
      <c r="A2262" s="46" t="s">
        <v>135</v>
      </c>
      <c r="B2262" s="62">
        <v>80000</v>
      </c>
      <c r="C2262" s="55">
        <v>6</v>
      </c>
      <c r="D2262" s="56">
        <v>47299</v>
      </c>
      <c r="E2262" s="57">
        <v>47299</v>
      </c>
      <c r="F2262" s="65">
        <v>2000000</v>
      </c>
    </row>
    <row r="2263" spans="1:6" s="16" customFormat="1" ht="11.25" customHeight="1" x14ac:dyDescent="0.2">
      <c r="A2263" s="46" t="s">
        <v>1939</v>
      </c>
      <c r="B2263" s="62">
        <v>4000000</v>
      </c>
      <c r="C2263" s="55">
        <v>5.25</v>
      </c>
      <c r="D2263" s="56">
        <v>47618</v>
      </c>
      <c r="E2263" s="57">
        <v>47618</v>
      </c>
      <c r="F2263" s="65">
        <v>4000000</v>
      </c>
    </row>
    <row r="2264" spans="1:6" s="16" customFormat="1" ht="11.25" customHeight="1" x14ac:dyDescent="0.2">
      <c r="A2264" s="46" t="s">
        <v>2630</v>
      </c>
      <c r="B2264" s="62">
        <v>4000000</v>
      </c>
      <c r="C2264" s="55">
        <v>4.75</v>
      </c>
      <c r="D2264" s="56">
        <v>47470</v>
      </c>
      <c r="E2264" s="57">
        <v>47470</v>
      </c>
      <c r="F2264" s="65">
        <v>4000000</v>
      </c>
    </row>
    <row r="2265" spans="1:6" s="16" customFormat="1" ht="11.25" customHeight="1" x14ac:dyDescent="0.2">
      <c r="A2265" s="46" t="s">
        <v>1077</v>
      </c>
      <c r="B2265" s="62">
        <v>8000000</v>
      </c>
      <c r="C2265" s="55">
        <v>4.375</v>
      </c>
      <c r="D2265" s="56">
        <v>46844</v>
      </c>
      <c r="E2265" s="57">
        <v>46844</v>
      </c>
      <c r="F2265" s="65">
        <v>8000000</v>
      </c>
    </row>
    <row r="2266" spans="1:6" s="16" customFormat="1" ht="11.25" customHeight="1" x14ac:dyDescent="0.2">
      <c r="A2266" s="46" t="s">
        <v>1078</v>
      </c>
      <c r="B2266" s="62">
        <v>4000000</v>
      </c>
      <c r="C2266" s="55">
        <v>5.75</v>
      </c>
      <c r="D2266" s="56">
        <v>45706</v>
      </c>
      <c r="E2266" s="57">
        <v>45706</v>
      </c>
      <c r="F2266" s="65">
        <v>40000</v>
      </c>
    </row>
    <row r="2267" spans="1:6" s="16" customFormat="1" ht="11.25" customHeight="1" x14ac:dyDescent="0.2">
      <c r="A2267" s="46" t="s">
        <v>1079</v>
      </c>
      <c r="B2267" s="62">
        <v>4000000</v>
      </c>
      <c r="C2267" s="55">
        <v>5.25</v>
      </c>
      <c r="D2267" s="56">
        <v>46736</v>
      </c>
      <c r="E2267" s="57">
        <v>46736</v>
      </c>
      <c r="F2267" s="65">
        <v>4000000</v>
      </c>
    </row>
    <row r="2268" spans="1:6" s="16" customFormat="1" ht="11.25" customHeight="1" x14ac:dyDescent="0.2">
      <c r="A2268" s="46" t="s">
        <v>2810</v>
      </c>
      <c r="B2268" s="62">
        <v>5000000</v>
      </c>
      <c r="C2268" s="55">
        <v>4.5</v>
      </c>
      <c r="D2268" s="56">
        <v>48303</v>
      </c>
      <c r="E2268" s="57">
        <v>48303</v>
      </c>
      <c r="F2268" s="65">
        <v>5000000</v>
      </c>
    </row>
    <row r="2269" spans="1:6" s="16" customFormat="1" ht="11.25" customHeight="1" x14ac:dyDescent="0.2">
      <c r="A2269" s="46" t="s">
        <v>69</v>
      </c>
      <c r="B2269" s="62">
        <v>14868000</v>
      </c>
      <c r="C2269" s="55">
        <v>7.375</v>
      </c>
      <c r="D2269" s="56">
        <v>48167</v>
      </c>
      <c r="E2269" s="57">
        <v>48167</v>
      </c>
      <c r="F2269" s="65">
        <v>18882342.348000001</v>
      </c>
    </row>
    <row r="2270" spans="1:6" s="16" customFormat="1" ht="11.25" customHeight="1" x14ac:dyDescent="0.2">
      <c r="A2270" s="46" t="s">
        <v>1080</v>
      </c>
      <c r="B2270" s="62">
        <v>3000000</v>
      </c>
      <c r="C2270" s="55">
        <v>4.3499999999999996</v>
      </c>
      <c r="D2270" s="56">
        <v>45672</v>
      </c>
      <c r="E2270" s="57">
        <v>45672</v>
      </c>
      <c r="F2270" s="65">
        <v>3000000</v>
      </c>
    </row>
    <row r="2271" spans="1:6" s="16" customFormat="1" ht="11.25" customHeight="1" x14ac:dyDescent="0.2">
      <c r="A2271" s="46" t="s">
        <v>1940</v>
      </c>
      <c r="B2271" s="62">
        <v>5000000</v>
      </c>
      <c r="C2271" s="55">
        <v>6</v>
      </c>
      <c r="D2271" s="56">
        <v>47665</v>
      </c>
      <c r="E2271" s="57">
        <v>47665</v>
      </c>
      <c r="F2271" s="65">
        <v>5000000</v>
      </c>
    </row>
    <row r="2272" spans="1:6" s="16" customFormat="1" ht="11.25" customHeight="1" x14ac:dyDescent="0.2">
      <c r="A2272" s="46" t="s">
        <v>63</v>
      </c>
      <c r="B2272" s="62">
        <v>5000000</v>
      </c>
      <c r="C2272" s="55">
        <v>4.2</v>
      </c>
      <c r="D2272" s="56">
        <v>47027</v>
      </c>
      <c r="E2272" s="57">
        <v>47027</v>
      </c>
      <c r="F2272" s="65">
        <v>4995131.6370999999</v>
      </c>
    </row>
    <row r="2273" spans="1:6" s="16" customFormat="1" ht="11.25" customHeight="1" x14ac:dyDescent="0.2">
      <c r="A2273" s="46" t="s">
        <v>2811</v>
      </c>
      <c r="B2273" s="62">
        <v>3000000</v>
      </c>
      <c r="C2273" s="55">
        <v>6</v>
      </c>
      <c r="D2273" s="56">
        <v>48458</v>
      </c>
      <c r="E2273" s="57">
        <v>48458</v>
      </c>
      <c r="F2273" s="65">
        <v>3000000</v>
      </c>
    </row>
    <row r="2274" spans="1:6" s="16" customFormat="1" ht="11.25" customHeight="1" x14ac:dyDescent="0.2">
      <c r="A2274" s="46" t="s">
        <v>1625</v>
      </c>
      <c r="B2274" s="62">
        <v>1000000</v>
      </c>
      <c r="C2274" s="55">
        <v>4.75</v>
      </c>
      <c r="D2274" s="56">
        <v>45823</v>
      </c>
      <c r="E2274" s="57">
        <v>45823</v>
      </c>
      <c r="F2274" s="65">
        <v>1007005.8106</v>
      </c>
    </row>
    <row r="2275" spans="1:6" s="16" customFormat="1" ht="11.25" customHeight="1" x14ac:dyDescent="0.2">
      <c r="A2275" s="46" t="s">
        <v>1625</v>
      </c>
      <c r="B2275" s="62">
        <v>7000000</v>
      </c>
      <c r="C2275" s="55">
        <v>4.875</v>
      </c>
      <c r="D2275" s="56">
        <v>47284</v>
      </c>
      <c r="E2275" s="57">
        <v>47284</v>
      </c>
      <c r="F2275" s="65">
        <v>6984121.4148000004</v>
      </c>
    </row>
    <row r="2276" spans="1:6" s="16" customFormat="1" ht="11.25" customHeight="1" x14ac:dyDescent="0.2">
      <c r="A2276" s="46" t="s">
        <v>1625</v>
      </c>
      <c r="B2276" s="62">
        <v>3000000</v>
      </c>
      <c r="C2276" s="55">
        <v>6</v>
      </c>
      <c r="D2276" s="56">
        <v>46767</v>
      </c>
      <c r="E2276" s="57">
        <v>46767</v>
      </c>
      <c r="F2276" s="65">
        <v>2978827.7585999998</v>
      </c>
    </row>
    <row r="2277" spans="1:6" s="16" customFormat="1" ht="11.25" customHeight="1" x14ac:dyDescent="0.2">
      <c r="A2277" s="46" t="s">
        <v>2146</v>
      </c>
      <c r="B2277" s="62">
        <v>3217600</v>
      </c>
      <c r="C2277" s="55">
        <v>4.54</v>
      </c>
      <c r="D2277" s="56">
        <v>50495</v>
      </c>
      <c r="E2277" s="57">
        <v>50495</v>
      </c>
      <c r="F2277" s="65">
        <v>3217600</v>
      </c>
    </row>
    <row r="2278" spans="1:6" s="16" customFormat="1" ht="11.25" customHeight="1" x14ac:dyDescent="0.2">
      <c r="A2278" s="46" t="s">
        <v>1542</v>
      </c>
      <c r="B2278" s="62">
        <v>15000000</v>
      </c>
      <c r="C2278" s="55">
        <v>4.25</v>
      </c>
      <c r="D2278" s="56">
        <v>47011</v>
      </c>
      <c r="E2278" s="57">
        <v>47011</v>
      </c>
      <c r="F2278" s="65">
        <v>15077681.887</v>
      </c>
    </row>
    <row r="2279" spans="1:6" s="16" customFormat="1" ht="11.25" customHeight="1" x14ac:dyDescent="0.2">
      <c r="A2279" s="46" t="s">
        <v>2812</v>
      </c>
      <c r="B2279" s="62">
        <v>6000000</v>
      </c>
      <c r="C2279" s="55">
        <v>6</v>
      </c>
      <c r="D2279" s="56">
        <v>48458</v>
      </c>
      <c r="E2279" s="57">
        <v>48458</v>
      </c>
      <c r="F2279" s="65">
        <v>6000000</v>
      </c>
    </row>
    <row r="2280" spans="1:6" s="16" customFormat="1" ht="11.25" customHeight="1" x14ac:dyDescent="0.2">
      <c r="A2280" s="46" t="s">
        <v>2249</v>
      </c>
      <c r="B2280" s="62">
        <v>2974000</v>
      </c>
      <c r="C2280" s="55">
        <v>4.5</v>
      </c>
      <c r="D2280" s="56">
        <v>46645</v>
      </c>
      <c r="E2280" s="57">
        <v>46645</v>
      </c>
      <c r="F2280" s="65">
        <v>3028872.3947999999</v>
      </c>
    </row>
    <row r="2281" spans="1:6" s="16" customFormat="1" ht="11.25" customHeight="1" x14ac:dyDescent="0.2">
      <c r="A2281" s="46" t="s">
        <v>81</v>
      </c>
      <c r="B2281" s="62">
        <v>15000000</v>
      </c>
      <c r="C2281" s="55">
        <v>7.57</v>
      </c>
      <c r="D2281" s="56">
        <v>47284</v>
      </c>
      <c r="E2281" s="57">
        <v>47284</v>
      </c>
      <c r="F2281" s="65">
        <v>16573189.6983</v>
      </c>
    </row>
    <row r="2282" spans="1:6" s="16" customFormat="1" ht="11.25" customHeight="1" x14ac:dyDescent="0.2">
      <c r="A2282" s="46" t="s">
        <v>81</v>
      </c>
      <c r="B2282" s="62">
        <v>3000000</v>
      </c>
      <c r="C2282" s="55">
        <v>4.95</v>
      </c>
      <c r="D2282" s="56">
        <v>48611</v>
      </c>
      <c r="E2282" s="57">
        <v>48611</v>
      </c>
      <c r="F2282" s="65">
        <v>3113586.2867999999</v>
      </c>
    </row>
    <row r="2283" spans="1:6" s="16" customFormat="1" ht="11.25" customHeight="1" x14ac:dyDescent="0.2">
      <c r="A2283" s="46" t="s">
        <v>2318</v>
      </c>
      <c r="B2283" s="62">
        <v>6000000</v>
      </c>
      <c r="C2283" s="55">
        <v>4.875</v>
      </c>
      <c r="D2283" s="56">
        <v>45932</v>
      </c>
      <c r="E2283" s="57">
        <v>45932</v>
      </c>
      <c r="F2283" s="65">
        <v>6000000</v>
      </c>
    </row>
    <row r="2284" spans="1:6" s="16" customFormat="1" ht="11.25" customHeight="1" x14ac:dyDescent="0.2">
      <c r="A2284" s="46" t="s">
        <v>2318</v>
      </c>
      <c r="B2284" s="62">
        <v>4000000</v>
      </c>
      <c r="C2284" s="55">
        <v>5.15</v>
      </c>
      <c r="D2284" s="56">
        <v>45894</v>
      </c>
      <c r="E2284" s="57">
        <v>45894</v>
      </c>
      <c r="F2284" s="65">
        <v>3997279.0490000001</v>
      </c>
    </row>
    <row r="2285" spans="1:6" s="16" customFormat="1" ht="11.25" customHeight="1" x14ac:dyDescent="0.2">
      <c r="A2285" s="46" t="s">
        <v>1543</v>
      </c>
      <c r="B2285" s="62">
        <v>3300000</v>
      </c>
      <c r="C2285" s="55">
        <v>4.21</v>
      </c>
      <c r="D2285" s="56">
        <v>48857</v>
      </c>
      <c r="E2285" s="57">
        <v>48857</v>
      </c>
      <c r="F2285" s="65">
        <v>3300000</v>
      </c>
    </row>
    <row r="2286" spans="1:6" s="16" customFormat="1" ht="11.25" customHeight="1" x14ac:dyDescent="0.2">
      <c r="A2286" s="46" t="s">
        <v>1755</v>
      </c>
      <c r="B2286" s="62">
        <v>875000</v>
      </c>
      <c r="C2286" s="55">
        <v>3.33</v>
      </c>
      <c r="D2286" s="56">
        <v>48126</v>
      </c>
      <c r="E2286" s="57">
        <v>48126</v>
      </c>
      <c r="F2286" s="65">
        <v>875000</v>
      </c>
    </row>
    <row r="2287" spans="1:6" s="16" customFormat="1" ht="11.25" customHeight="1" x14ac:dyDescent="0.2">
      <c r="A2287" s="46" t="s">
        <v>2904</v>
      </c>
      <c r="B2287" s="62">
        <v>3000000</v>
      </c>
      <c r="C2287" s="55">
        <v>5.75</v>
      </c>
      <c r="D2287" s="56">
        <v>47453</v>
      </c>
      <c r="E2287" s="57">
        <v>47453</v>
      </c>
      <c r="F2287" s="65">
        <v>3000000</v>
      </c>
    </row>
    <row r="2288" spans="1:6" s="16" customFormat="1" ht="11.25" customHeight="1" x14ac:dyDescent="0.2">
      <c r="A2288" s="46" t="s">
        <v>1406</v>
      </c>
      <c r="B2288" s="62">
        <v>870000</v>
      </c>
      <c r="C2288" s="55">
        <v>7.5</v>
      </c>
      <c r="D2288" s="56">
        <v>46235</v>
      </c>
      <c r="E2288" s="57">
        <v>46235</v>
      </c>
      <c r="F2288" s="65">
        <v>946584.13489999995</v>
      </c>
    </row>
    <row r="2289" spans="1:6" s="16" customFormat="1" ht="11.25" customHeight="1" x14ac:dyDescent="0.2">
      <c r="A2289" s="46" t="s">
        <v>1406</v>
      </c>
      <c r="B2289" s="62">
        <v>3740000</v>
      </c>
      <c r="C2289" s="55">
        <v>7.125</v>
      </c>
      <c r="D2289" s="56">
        <v>45976</v>
      </c>
      <c r="E2289" s="57">
        <v>45976</v>
      </c>
      <c r="F2289" s="65">
        <v>3954037.9696999998</v>
      </c>
    </row>
    <row r="2290" spans="1:6" s="16" customFormat="1" ht="11.25" customHeight="1" x14ac:dyDescent="0.2">
      <c r="A2290" s="46" t="s">
        <v>1081</v>
      </c>
      <c r="B2290" s="62">
        <v>7000000</v>
      </c>
      <c r="C2290" s="55">
        <v>4.3890000000000002</v>
      </c>
      <c r="D2290" s="56">
        <v>46030</v>
      </c>
      <c r="E2290" s="57">
        <v>46030</v>
      </c>
      <c r="F2290" s="65">
        <v>7000000</v>
      </c>
    </row>
    <row r="2291" spans="1:6" s="16" customFormat="1" ht="11.25" customHeight="1" x14ac:dyDescent="0.2">
      <c r="A2291" s="46" t="s">
        <v>1081</v>
      </c>
      <c r="B2291" s="62">
        <v>5000000</v>
      </c>
      <c r="C2291" s="55">
        <v>3.375</v>
      </c>
      <c r="D2291" s="56">
        <v>45974</v>
      </c>
      <c r="E2291" s="57">
        <v>45974</v>
      </c>
      <c r="F2291" s="65">
        <v>5000000</v>
      </c>
    </row>
    <row r="2292" spans="1:6" s="16" customFormat="1" ht="11.25" customHeight="1" x14ac:dyDescent="0.2">
      <c r="A2292" s="46" t="s">
        <v>1081</v>
      </c>
      <c r="B2292" s="62">
        <v>5000000</v>
      </c>
      <c r="C2292" s="55">
        <v>2.9</v>
      </c>
      <c r="D2292" s="56">
        <v>46799</v>
      </c>
      <c r="E2292" s="57">
        <v>46799</v>
      </c>
      <c r="F2292" s="65">
        <v>5000000</v>
      </c>
    </row>
    <row r="2293" spans="1:6" s="16" customFormat="1" ht="11.25" customHeight="1" x14ac:dyDescent="0.2">
      <c r="A2293" s="46" t="s">
        <v>1081</v>
      </c>
      <c r="B2293" s="62">
        <v>3000000</v>
      </c>
      <c r="C2293" s="55">
        <v>2.7</v>
      </c>
      <c r="D2293" s="56">
        <v>46244</v>
      </c>
      <c r="E2293" s="57">
        <v>46244</v>
      </c>
      <c r="F2293" s="65">
        <v>3000000</v>
      </c>
    </row>
    <row r="2294" spans="1:6" s="16" customFormat="1" ht="11.25" customHeight="1" x14ac:dyDescent="0.2">
      <c r="A2294" s="46" t="s">
        <v>1081</v>
      </c>
      <c r="B2294" s="62">
        <v>2000000</v>
      </c>
      <c r="C2294" s="55">
        <v>6.95</v>
      </c>
      <c r="D2294" s="56">
        <v>46087</v>
      </c>
      <c r="E2294" s="57">
        <v>46087</v>
      </c>
      <c r="F2294" s="65">
        <v>1998221.6381999999</v>
      </c>
    </row>
    <row r="2295" spans="1:6" s="16" customFormat="1" ht="11.25" customHeight="1" x14ac:dyDescent="0.2">
      <c r="A2295" s="46" t="s">
        <v>1081</v>
      </c>
      <c r="B2295" s="62">
        <v>2000000</v>
      </c>
      <c r="C2295" s="55">
        <v>6.8</v>
      </c>
      <c r="D2295" s="56">
        <v>46885</v>
      </c>
      <c r="E2295" s="57">
        <v>46885</v>
      </c>
      <c r="F2295" s="65">
        <v>2000003.4494</v>
      </c>
    </row>
    <row r="2296" spans="1:6" s="16" customFormat="1" ht="11.25" customHeight="1" x14ac:dyDescent="0.2">
      <c r="A2296" s="46" t="s">
        <v>1081</v>
      </c>
      <c r="B2296" s="62">
        <v>2000000</v>
      </c>
      <c r="C2296" s="55">
        <v>7.1219999999999999</v>
      </c>
      <c r="D2296" s="56">
        <v>48890</v>
      </c>
      <c r="E2296" s="57">
        <v>48890</v>
      </c>
      <c r="F2296" s="65">
        <v>2000000</v>
      </c>
    </row>
    <row r="2297" spans="1:6" s="16" customFormat="1" ht="11.25" customHeight="1" x14ac:dyDescent="0.2">
      <c r="A2297" s="46" t="s">
        <v>1081</v>
      </c>
      <c r="B2297" s="62">
        <v>1000000</v>
      </c>
      <c r="C2297" s="55">
        <v>6.125</v>
      </c>
      <c r="D2297" s="56">
        <v>49011</v>
      </c>
      <c r="E2297" s="57">
        <v>49011</v>
      </c>
      <c r="F2297" s="65">
        <v>998974.96459999995</v>
      </c>
    </row>
    <row r="2298" spans="1:6" s="16" customFormat="1" ht="11.25" customHeight="1" x14ac:dyDescent="0.2">
      <c r="A2298" s="46" t="s">
        <v>1857</v>
      </c>
      <c r="B2298" s="62">
        <v>5000000</v>
      </c>
      <c r="C2298" s="55">
        <v>6.5</v>
      </c>
      <c r="D2298" s="56">
        <v>48865</v>
      </c>
      <c r="E2298" s="57">
        <v>48865</v>
      </c>
      <c r="F2298" s="65">
        <v>4961541.6446000002</v>
      </c>
    </row>
    <row r="2299" spans="1:6" s="16" customFormat="1" ht="11.25" customHeight="1" x14ac:dyDescent="0.2">
      <c r="A2299" s="46" t="s">
        <v>2539</v>
      </c>
      <c r="B2299" s="62">
        <v>4000000</v>
      </c>
      <c r="C2299" s="55">
        <v>4.8499999999999996</v>
      </c>
      <c r="D2299" s="56">
        <v>45641</v>
      </c>
      <c r="E2299" s="57">
        <v>45641</v>
      </c>
      <c r="F2299" s="65">
        <v>4000000</v>
      </c>
    </row>
    <row r="2300" spans="1:6" s="16" customFormat="1" ht="11.25" customHeight="1" x14ac:dyDescent="0.2">
      <c r="A2300" s="46" t="s">
        <v>2376</v>
      </c>
      <c r="B2300" s="62">
        <v>21000000</v>
      </c>
      <c r="C2300" s="55">
        <v>7.125</v>
      </c>
      <c r="D2300" s="56">
        <v>46692</v>
      </c>
      <c r="E2300" s="57">
        <v>46692</v>
      </c>
      <c r="F2300" s="65">
        <v>23722361.9166</v>
      </c>
    </row>
    <row r="2301" spans="1:6" s="16" customFormat="1" ht="11.25" customHeight="1" x14ac:dyDescent="0.2">
      <c r="A2301" s="46" t="s">
        <v>2376</v>
      </c>
      <c r="B2301" s="62">
        <v>14000000</v>
      </c>
      <c r="C2301" s="55">
        <v>6.125</v>
      </c>
      <c r="D2301" s="56">
        <v>49018</v>
      </c>
      <c r="E2301" s="57">
        <v>49018</v>
      </c>
      <c r="F2301" s="65">
        <v>16939365.789999999</v>
      </c>
    </row>
    <row r="2302" spans="1:6" s="16" customFormat="1" ht="11.25" customHeight="1" x14ac:dyDescent="0.2">
      <c r="A2302" s="46" t="s">
        <v>2377</v>
      </c>
      <c r="B2302" s="62">
        <v>5000000</v>
      </c>
      <c r="C2302" s="55">
        <v>5.4</v>
      </c>
      <c r="D2302" s="56">
        <v>49262</v>
      </c>
      <c r="E2302" s="57">
        <v>49262</v>
      </c>
      <c r="F2302" s="65">
        <v>5900759.8006999996</v>
      </c>
    </row>
    <row r="2303" spans="1:6" s="16" customFormat="1" ht="11.25" customHeight="1" x14ac:dyDescent="0.2">
      <c r="A2303" s="46" t="s">
        <v>2377</v>
      </c>
      <c r="B2303" s="62">
        <v>3900000</v>
      </c>
      <c r="C2303" s="55">
        <v>5</v>
      </c>
      <c r="D2303" s="56">
        <v>46631</v>
      </c>
      <c r="E2303" s="57">
        <v>46631</v>
      </c>
      <c r="F2303" s="65">
        <v>3966637.4589</v>
      </c>
    </row>
    <row r="2304" spans="1:6" s="16" customFormat="1" ht="11.25" customHeight="1" x14ac:dyDescent="0.2">
      <c r="A2304" s="46" t="s">
        <v>2377</v>
      </c>
      <c r="B2304" s="62">
        <v>3812000</v>
      </c>
      <c r="C2304" s="55">
        <v>5.25</v>
      </c>
      <c r="D2304" s="56">
        <v>47362</v>
      </c>
      <c r="E2304" s="57">
        <v>47362</v>
      </c>
      <c r="F2304" s="65">
        <v>3942086.8843999999</v>
      </c>
    </row>
    <row r="2305" spans="1:6" s="16" customFormat="1" ht="11.25" customHeight="1" x14ac:dyDescent="0.2">
      <c r="A2305" s="46" t="s">
        <v>2377</v>
      </c>
      <c r="B2305" s="62">
        <v>7600000</v>
      </c>
      <c r="C2305" s="55">
        <v>4.375</v>
      </c>
      <c r="D2305" s="56">
        <v>46966</v>
      </c>
      <c r="E2305" s="57">
        <v>46966</v>
      </c>
      <c r="F2305" s="65">
        <v>7729567.5866</v>
      </c>
    </row>
    <row r="2306" spans="1:6" s="16" customFormat="1" ht="11.25" customHeight="1" x14ac:dyDescent="0.2">
      <c r="A2306" s="46" t="s">
        <v>1082</v>
      </c>
      <c r="B2306" s="62">
        <v>4000000</v>
      </c>
      <c r="C2306" s="55">
        <v>4.75</v>
      </c>
      <c r="D2306" s="56">
        <v>45580</v>
      </c>
      <c r="E2306" s="57">
        <v>45580</v>
      </c>
      <c r="F2306" s="65">
        <v>4008132.4676000001</v>
      </c>
    </row>
    <row r="2307" spans="1:6" s="16" customFormat="1" ht="11.25" customHeight="1" x14ac:dyDescent="0.2">
      <c r="A2307" s="46" t="s">
        <v>1626</v>
      </c>
      <c r="B2307" s="62">
        <v>10200000</v>
      </c>
      <c r="C2307" s="55">
        <v>3.75</v>
      </c>
      <c r="D2307" s="56">
        <v>47284</v>
      </c>
      <c r="E2307" s="57">
        <v>47284</v>
      </c>
      <c r="F2307" s="65">
        <v>10129528.706900001</v>
      </c>
    </row>
    <row r="2308" spans="1:6" s="16" customFormat="1" ht="11.25" customHeight="1" x14ac:dyDescent="0.2">
      <c r="A2308" s="46" t="s">
        <v>1941</v>
      </c>
      <c r="B2308" s="62">
        <v>10000000</v>
      </c>
      <c r="C2308" s="55">
        <v>4.25</v>
      </c>
      <c r="D2308" s="56">
        <v>45702</v>
      </c>
      <c r="E2308" s="57">
        <v>45702</v>
      </c>
      <c r="F2308" s="65">
        <v>10000000</v>
      </c>
    </row>
    <row r="2309" spans="1:6" s="16" customFormat="1" ht="11.25" customHeight="1" x14ac:dyDescent="0.2">
      <c r="A2309" s="46" t="s">
        <v>106</v>
      </c>
      <c r="B2309" s="62">
        <v>12000000</v>
      </c>
      <c r="C2309" s="55">
        <v>4.5</v>
      </c>
      <c r="D2309" s="56">
        <v>45611</v>
      </c>
      <c r="E2309" s="57">
        <v>45611</v>
      </c>
      <c r="F2309" s="65">
        <v>11996108.5898</v>
      </c>
    </row>
    <row r="2310" spans="1:6" s="16" customFormat="1" ht="11.25" customHeight="1" x14ac:dyDescent="0.2">
      <c r="A2310" s="46" t="s">
        <v>2465</v>
      </c>
      <c r="B2310" s="62">
        <v>5000000</v>
      </c>
      <c r="C2310" s="55">
        <v>6.5</v>
      </c>
      <c r="D2310" s="56">
        <v>46295</v>
      </c>
      <c r="E2310" s="57">
        <v>46295</v>
      </c>
      <c r="F2310" s="65">
        <v>5000000</v>
      </c>
    </row>
    <row r="2311" spans="1:6" s="16" customFormat="1" ht="11.25" customHeight="1" x14ac:dyDescent="0.2">
      <c r="A2311" s="46" t="s">
        <v>2465</v>
      </c>
      <c r="B2311" s="62">
        <v>9000000</v>
      </c>
      <c r="C2311" s="55">
        <v>8.5</v>
      </c>
      <c r="D2311" s="56">
        <v>46587</v>
      </c>
      <c r="E2311" s="57">
        <v>46587</v>
      </c>
      <c r="F2311" s="65">
        <v>9000000</v>
      </c>
    </row>
    <row r="2312" spans="1:6" s="16" customFormat="1" ht="11.25" customHeight="1" x14ac:dyDescent="0.2">
      <c r="A2312" s="46" t="s">
        <v>1083</v>
      </c>
      <c r="B2312" s="62">
        <v>1500000</v>
      </c>
      <c r="C2312" s="55">
        <v>4.3</v>
      </c>
      <c r="D2312" s="56">
        <v>45851</v>
      </c>
      <c r="E2312" s="57">
        <v>45851</v>
      </c>
      <c r="F2312" s="65">
        <v>1499689.2557000001</v>
      </c>
    </row>
    <row r="2313" spans="1:6" s="16" customFormat="1" ht="11.25" customHeight="1" x14ac:dyDescent="0.2">
      <c r="A2313" s="46" t="s">
        <v>1083</v>
      </c>
      <c r="B2313" s="62">
        <v>3000000</v>
      </c>
      <c r="C2313" s="55">
        <v>4.3499999999999996</v>
      </c>
      <c r="D2313" s="56">
        <v>45756</v>
      </c>
      <c r="E2313" s="57">
        <v>45756</v>
      </c>
      <c r="F2313" s="65">
        <v>2999731.3106</v>
      </c>
    </row>
    <row r="2314" spans="1:6" s="16" customFormat="1" ht="11.25" customHeight="1" x14ac:dyDescent="0.2">
      <c r="A2314" s="46" t="s">
        <v>1083</v>
      </c>
      <c r="B2314" s="62">
        <v>5000000</v>
      </c>
      <c r="C2314" s="55">
        <v>3.1</v>
      </c>
      <c r="D2314" s="56">
        <v>48225</v>
      </c>
      <c r="E2314" s="57">
        <v>48225</v>
      </c>
      <c r="F2314" s="65">
        <v>4995860.7813999997</v>
      </c>
    </row>
    <row r="2315" spans="1:6" s="16" customFormat="1" ht="11.25" customHeight="1" x14ac:dyDescent="0.2">
      <c r="A2315" s="46" t="s">
        <v>1083</v>
      </c>
      <c r="B2315" s="62">
        <v>2000000</v>
      </c>
      <c r="C2315" s="55">
        <v>6.05</v>
      </c>
      <c r="D2315" s="56">
        <v>45940</v>
      </c>
      <c r="E2315" s="57">
        <v>45940</v>
      </c>
      <c r="F2315" s="65">
        <v>1998591.7250000001</v>
      </c>
    </row>
    <row r="2316" spans="1:6" s="16" customFormat="1" ht="11.25" customHeight="1" x14ac:dyDescent="0.2">
      <c r="A2316" s="46" t="s">
        <v>1083</v>
      </c>
      <c r="B2316" s="62">
        <v>1000000</v>
      </c>
      <c r="C2316" s="55">
        <v>6.4</v>
      </c>
      <c r="D2316" s="56">
        <v>48588</v>
      </c>
      <c r="E2316" s="57">
        <v>48588</v>
      </c>
      <c r="F2316" s="65">
        <v>997220.37349999999</v>
      </c>
    </row>
    <row r="2317" spans="1:6" s="16" customFormat="1" ht="11.25" customHeight="1" x14ac:dyDescent="0.2">
      <c r="A2317" s="46" t="s">
        <v>1083</v>
      </c>
      <c r="B2317" s="62">
        <v>2000000</v>
      </c>
      <c r="C2317" s="55">
        <v>6</v>
      </c>
      <c r="D2317" s="56">
        <v>46761</v>
      </c>
      <c r="E2317" s="57">
        <v>46761</v>
      </c>
      <c r="F2317" s="65">
        <v>1999859.4691000001</v>
      </c>
    </row>
    <row r="2318" spans="1:6" s="16" customFormat="1" ht="11.25" customHeight="1" x14ac:dyDescent="0.2">
      <c r="A2318" s="46" t="s">
        <v>1083</v>
      </c>
      <c r="B2318" s="62">
        <v>2000000</v>
      </c>
      <c r="C2318" s="55">
        <v>5.85</v>
      </c>
      <c r="D2318" s="56">
        <v>47579</v>
      </c>
      <c r="E2318" s="57">
        <v>47579</v>
      </c>
      <c r="F2318" s="65">
        <v>1996505.6407000001</v>
      </c>
    </row>
    <row r="2319" spans="1:6" s="16" customFormat="1" ht="11.25" customHeight="1" x14ac:dyDescent="0.2">
      <c r="A2319" s="46" t="s">
        <v>1083</v>
      </c>
      <c r="B2319" s="62">
        <v>2000000</v>
      </c>
      <c r="C2319" s="55">
        <v>5.8</v>
      </c>
      <c r="D2319" s="56">
        <v>46927</v>
      </c>
      <c r="E2319" s="57">
        <v>46927</v>
      </c>
      <c r="F2319" s="65">
        <v>1999637.4956</v>
      </c>
    </row>
    <row r="2320" spans="1:6" s="16" customFormat="1" ht="11.25" customHeight="1" x14ac:dyDescent="0.2">
      <c r="A2320" s="46" t="s">
        <v>1083</v>
      </c>
      <c r="B2320" s="62">
        <v>10000000</v>
      </c>
      <c r="C2320" s="55">
        <v>6.1</v>
      </c>
      <c r="D2320" s="56">
        <v>48951</v>
      </c>
      <c r="E2320" s="57">
        <v>48951</v>
      </c>
      <c r="F2320" s="65">
        <v>9985021.0147999991</v>
      </c>
    </row>
    <row r="2321" spans="1:6" s="16" customFormat="1" ht="11.25" customHeight="1" x14ac:dyDescent="0.2">
      <c r="A2321" s="46" t="s">
        <v>1083</v>
      </c>
      <c r="B2321" s="62">
        <v>2000000</v>
      </c>
      <c r="C2321" s="55">
        <v>5.75</v>
      </c>
      <c r="D2321" s="56">
        <v>47887</v>
      </c>
      <c r="E2321" s="57">
        <v>47887</v>
      </c>
      <c r="F2321" s="65">
        <v>1994633.6954999999</v>
      </c>
    </row>
    <row r="2322" spans="1:6" s="16" customFormat="1" ht="11.25" customHeight="1" x14ac:dyDescent="0.2">
      <c r="A2322" s="46" t="s">
        <v>2299</v>
      </c>
      <c r="B2322" s="62">
        <v>4000000</v>
      </c>
      <c r="C2322" s="55">
        <v>5.95</v>
      </c>
      <c r="D2322" s="56">
        <v>50802</v>
      </c>
      <c r="E2322" s="57">
        <v>50802</v>
      </c>
      <c r="F2322" s="65">
        <v>5278221.2948000003</v>
      </c>
    </row>
    <row r="2323" spans="1:6" s="16" customFormat="1" ht="11.25" customHeight="1" x14ac:dyDescent="0.2">
      <c r="A2323" s="46" t="s">
        <v>2191</v>
      </c>
      <c r="B2323" s="62">
        <v>6000000</v>
      </c>
      <c r="C2323" s="55">
        <v>5.125</v>
      </c>
      <c r="D2323" s="56">
        <v>46053</v>
      </c>
      <c r="E2323" s="57">
        <v>46053</v>
      </c>
      <c r="F2323" s="65">
        <v>5939536.1978000002</v>
      </c>
    </row>
    <row r="2324" spans="1:6" s="16" customFormat="1" ht="11.25" customHeight="1" x14ac:dyDescent="0.2">
      <c r="A2324" s="46" t="s">
        <v>2191</v>
      </c>
      <c r="B2324" s="62">
        <v>280000</v>
      </c>
      <c r="C2324" s="55">
        <v>7.75</v>
      </c>
      <c r="D2324" s="56">
        <v>46997</v>
      </c>
      <c r="E2324" s="57">
        <v>46997</v>
      </c>
      <c r="F2324" s="65">
        <v>7000000</v>
      </c>
    </row>
    <row r="2325" spans="1:6" s="16" customFormat="1" ht="11.25" customHeight="1" x14ac:dyDescent="0.2">
      <c r="A2325" s="46" t="s">
        <v>2262</v>
      </c>
      <c r="B2325" s="62">
        <v>180000</v>
      </c>
      <c r="C2325" s="55">
        <v>5</v>
      </c>
      <c r="D2325" s="56">
        <v>46143</v>
      </c>
      <c r="E2325" s="57">
        <v>46143</v>
      </c>
      <c r="F2325" s="65">
        <v>4500000</v>
      </c>
    </row>
    <row r="2326" spans="1:6" s="16" customFormat="1" ht="11.25" customHeight="1" x14ac:dyDescent="0.2">
      <c r="A2326" s="46" t="s">
        <v>2262</v>
      </c>
      <c r="B2326" s="62">
        <v>280000</v>
      </c>
      <c r="C2326" s="55">
        <v>4.875</v>
      </c>
      <c r="D2326" s="56">
        <v>47058</v>
      </c>
      <c r="E2326" s="57">
        <v>47058</v>
      </c>
      <c r="F2326" s="65">
        <v>7000000</v>
      </c>
    </row>
    <row r="2327" spans="1:6" s="16" customFormat="1" ht="11.25" customHeight="1" x14ac:dyDescent="0.2">
      <c r="A2327" s="46" t="s">
        <v>2262</v>
      </c>
      <c r="B2327" s="62">
        <v>320000</v>
      </c>
      <c r="C2327" s="55">
        <v>8</v>
      </c>
      <c r="D2327" s="56">
        <v>46966</v>
      </c>
      <c r="E2327" s="57">
        <v>46966</v>
      </c>
      <c r="F2327" s="65">
        <v>8000000</v>
      </c>
    </row>
    <row r="2328" spans="1:6" s="16" customFormat="1" ht="11.25" customHeight="1" x14ac:dyDescent="0.2">
      <c r="A2328" s="46" t="s">
        <v>99</v>
      </c>
      <c r="B2328" s="62">
        <v>4000000</v>
      </c>
      <c r="C2328" s="55">
        <v>4.625</v>
      </c>
      <c r="D2328" s="56">
        <v>45411</v>
      </c>
      <c r="E2328" s="57">
        <v>45411</v>
      </c>
      <c r="F2328" s="65">
        <v>4000262.2269000001</v>
      </c>
    </row>
    <row r="2329" spans="1:6" s="16" customFormat="1" ht="11.25" customHeight="1" x14ac:dyDescent="0.2">
      <c r="A2329" s="46" t="s">
        <v>99</v>
      </c>
      <c r="B2329" s="62">
        <v>3000000</v>
      </c>
      <c r="C2329" s="55">
        <v>4.875</v>
      </c>
      <c r="D2329" s="56">
        <v>47189</v>
      </c>
      <c r="E2329" s="57">
        <v>47189</v>
      </c>
      <c r="F2329" s="65">
        <v>2994522.3936000001</v>
      </c>
    </row>
    <row r="2330" spans="1:6" s="16" customFormat="1" ht="11.25" customHeight="1" x14ac:dyDescent="0.2">
      <c r="A2330" s="46" t="s">
        <v>99</v>
      </c>
      <c r="B2330" s="62">
        <v>3000000</v>
      </c>
      <c r="C2330" s="55">
        <v>6.5</v>
      </c>
      <c r="D2330" s="56">
        <v>48858</v>
      </c>
      <c r="E2330" s="57">
        <v>48858</v>
      </c>
      <c r="F2330" s="65">
        <v>2988885.4147000001</v>
      </c>
    </row>
    <row r="2331" spans="1:6" s="16" customFormat="1" ht="11.25" customHeight="1" x14ac:dyDescent="0.2">
      <c r="A2331" s="46" t="s">
        <v>99</v>
      </c>
      <c r="B2331" s="62">
        <v>6000000</v>
      </c>
      <c r="C2331" s="55">
        <v>5.6340000000000003</v>
      </c>
      <c r="D2331" s="56">
        <v>49038</v>
      </c>
      <c r="E2331" s="57">
        <v>49038</v>
      </c>
      <c r="F2331" s="65">
        <v>6000000</v>
      </c>
    </row>
    <row r="2332" spans="1:6" s="16" customFormat="1" ht="11.25" customHeight="1" x14ac:dyDescent="0.2">
      <c r="A2332" s="46" t="s">
        <v>1942</v>
      </c>
      <c r="B2332" s="62">
        <v>8500000</v>
      </c>
      <c r="C2332" s="55">
        <v>4.8</v>
      </c>
      <c r="D2332" s="56">
        <v>46113</v>
      </c>
      <c r="E2332" s="57">
        <v>46113</v>
      </c>
      <c r="F2332" s="65">
        <v>8684640.6307999995</v>
      </c>
    </row>
    <row r="2333" spans="1:6" s="16" customFormat="1" ht="11.25" customHeight="1" x14ac:dyDescent="0.2">
      <c r="A2333" s="46" t="s">
        <v>1409</v>
      </c>
      <c r="B2333" s="62">
        <v>11000000</v>
      </c>
      <c r="C2333" s="55">
        <v>5.75</v>
      </c>
      <c r="D2333" s="56">
        <v>46905</v>
      </c>
      <c r="E2333" s="57">
        <v>46905</v>
      </c>
      <c r="F2333" s="65">
        <v>11559984.299900001</v>
      </c>
    </row>
    <row r="2334" spans="1:6" s="16" customFormat="1" ht="11.25" customHeight="1" x14ac:dyDescent="0.2">
      <c r="A2334" s="46" t="s">
        <v>1409</v>
      </c>
      <c r="B2334" s="62">
        <v>2000000</v>
      </c>
      <c r="C2334" s="55">
        <v>5.3</v>
      </c>
      <c r="D2334" s="56">
        <v>47133</v>
      </c>
      <c r="E2334" s="57">
        <v>47133</v>
      </c>
      <c r="F2334" s="65">
        <v>2097868.7727999999</v>
      </c>
    </row>
    <row r="2335" spans="1:6" s="16" customFormat="1" ht="11.25" customHeight="1" x14ac:dyDescent="0.2">
      <c r="A2335" s="46" t="s">
        <v>2540</v>
      </c>
      <c r="B2335" s="62">
        <v>10000000</v>
      </c>
      <c r="C2335" s="55">
        <v>6.375</v>
      </c>
      <c r="D2335" s="56">
        <v>46378</v>
      </c>
      <c r="E2335" s="57">
        <v>46378</v>
      </c>
      <c r="F2335" s="65">
        <v>10000000</v>
      </c>
    </row>
    <row r="2336" spans="1:6" s="16" customFormat="1" ht="11.25" customHeight="1" x14ac:dyDescent="0.2">
      <c r="A2336" s="46" t="s">
        <v>1843</v>
      </c>
      <c r="B2336" s="62">
        <v>2000000</v>
      </c>
      <c r="C2336" s="55">
        <v>3.75</v>
      </c>
      <c r="D2336" s="56">
        <v>45698</v>
      </c>
      <c r="E2336" s="57">
        <v>45698</v>
      </c>
      <c r="F2336" s="65">
        <v>1999666.389</v>
      </c>
    </row>
    <row r="2337" spans="1:6" s="16" customFormat="1" ht="11.25" customHeight="1" x14ac:dyDescent="0.2">
      <c r="A2337" s="46" t="s">
        <v>54</v>
      </c>
      <c r="B2337" s="62">
        <v>3000000</v>
      </c>
      <c r="C2337" s="55">
        <v>3.8</v>
      </c>
      <c r="D2337" s="56">
        <v>47557</v>
      </c>
      <c r="E2337" s="57">
        <v>47557</v>
      </c>
      <c r="F2337" s="65">
        <v>2944498.2903</v>
      </c>
    </row>
    <row r="2338" spans="1:6" s="16" customFormat="1" ht="11.25" customHeight="1" x14ac:dyDescent="0.2">
      <c r="A2338" s="46" t="s">
        <v>3197</v>
      </c>
      <c r="B2338" s="62">
        <v>4751068.3419000003</v>
      </c>
      <c r="C2338" s="55">
        <v>5.7</v>
      </c>
      <c r="D2338" s="56">
        <v>56754</v>
      </c>
      <c r="E2338" s="57">
        <v>56754</v>
      </c>
      <c r="F2338" s="65">
        <v>4675584.0346999997</v>
      </c>
    </row>
    <row r="2339" spans="1:6" s="16" customFormat="1" ht="11.25" customHeight="1" x14ac:dyDescent="0.2">
      <c r="A2339" s="46" t="s">
        <v>2466</v>
      </c>
      <c r="B2339" s="62">
        <v>14525000</v>
      </c>
      <c r="C2339" s="55">
        <v>4.625</v>
      </c>
      <c r="D2339" s="56">
        <v>47102</v>
      </c>
      <c r="E2339" s="57">
        <v>47102</v>
      </c>
      <c r="F2339" s="65">
        <v>14797802.6776</v>
      </c>
    </row>
    <row r="2340" spans="1:6" s="16" customFormat="1" ht="11.25" customHeight="1" x14ac:dyDescent="0.2">
      <c r="A2340" s="46" t="s">
        <v>2263</v>
      </c>
      <c r="B2340" s="62">
        <v>4000000</v>
      </c>
      <c r="C2340" s="55">
        <v>4.75</v>
      </c>
      <c r="D2340" s="56">
        <v>46583</v>
      </c>
      <c r="E2340" s="57">
        <v>46583</v>
      </c>
      <c r="F2340" s="65">
        <v>4186755.1217999998</v>
      </c>
    </row>
    <row r="2341" spans="1:6" s="16" customFormat="1" ht="11.25" customHeight="1" x14ac:dyDescent="0.2">
      <c r="A2341" s="46" t="s">
        <v>3140</v>
      </c>
      <c r="B2341" s="62">
        <v>4000000</v>
      </c>
      <c r="C2341" s="55">
        <v>6.84</v>
      </c>
      <c r="D2341" s="56">
        <v>46461</v>
      </c>
      <c r="E2341" s="57">
        <v>46461</v>
      </c>
      <c r="F2341" s="65">
        <v>4000000</v>
      </c>
    </row>
    <row r="2342" spans="1:6" s="16" customFormat="1" ht="11.25" customHeight="1" x14ac:dyDescent="0.2">
      <c r="A2342" s="46" t="s">
        <v>2813</v>
      </c>
      <c r="B2342" s="62">
        <v>6000000</v>
      </c>
      <c r="C2342" s="55">
        <v>8.875</v>
      </c>
      <c r="D2342" s="56">
        <v>46631</v>
      </c>
      <c r="E2342" s="57">
        <v>46631</v>
      </c>
      <c r="F2342" s="65">
        <v>5956828.0998</v>
      </c>
    </row>
    <row r="2343" spans="1:6" s="16" customFormat="1" ht="11.25" customHeight="1" x14ac:dyDescent="0.2">
      <c r="A2343" s="46" t="s">
        <v>3141</v>
      </c>
      <c r="B2343" s="62">
        <v>7000000</v>
      </c>
      <c r="C2343" s="55">
        <v>9.5</v>
      </c>
      <c r="D2343" s="56">
        <v>46987</v>
      </c>
      <c r="E2343" s="57">
        <v>46987</v>
      </c>
      <c r="F2343" s="65">
        <v>7000489.4247000003</v>
      </c>
    </row>
    <row r="2344" spans="1:6" s="16" customFormat="1" ht="11.25" customHeight="1" x14ac:dyDescent="0.2">
      <c r="A2344" s="46" t="s">
        <v>1084</v>
      </c>
      <c r="B2344" s="62">
        <v>2000000</v>
      </c>
      <c r="C2344" s="55">
        <v>5.5</v>
      </c>
      <c r="D2344" s="56">
        <v>47649</v>
      </c>
      <c r="E2344" s="57">
        <v>47649</v>
      </c>
      <c r="F2344" s="65">
        <v>2000000</v>
      </c>
    </row>
    <row r="2345" spans="1:6" s="16" customFormat="1" ht="11.25" customHeight="1" x14ac:dyDescent="0.2">
      <c r="A2345" s="46" t="s">
        <v>2264</v>
      </c>
      <c r="B2345" s="62">
        <v>1920000</v>
      </c>
      <c r="C2345" s="55">
        <v>3.25</v>
      </c>
      <c r="D2345" s="56">
        <v>46808</v>
      </c>
      <c r="E2345" s="57">
        <v>46808</v>
      </c>
      <c r="F2345" s="65">
        <v>1920000</v>
      </c>
    </row>
    <row r="2346" spans="1:6" s="16" customFormat="1" ht="11.25" customHeight="1" x14ac:dyDescent="0.2">
      <c r="A2346" s="46" t="s">
        <v>2264</v>
      </c>
      <c r="B2346" s="62">
        <v>1060000</v>
      </c>
      <c r="C2346" s="55">
        <v>3.25</v>
      </c>
      <c r="D2346" s="56">
        <v>47480</v>
      </c>
      <c r="E2346" s="57">
        <v>47480</v>
      </c>
      <c r="F2346" s="65">
        <v>1060000</v>
      </c>
    </row>
    <row r="2347" spans="1:6" s="16" customFormat="1" ht="11.25" customHeight="1" x14ac:dyDescent="0.2">
      <c r="A2347" s="46" t="s">
        <v>3002</v>
      </c>
      <c r="B2347" s="62">
        <v>4000000</v>
      </c>
      <c r="C2347" s="55">
        <v>7.75</v>
      </c>
      <c r="D2347" s="56">
        <v>48611</v>
      </c>
      <c r="E2347" s="57">
        <v>48611</v>
      </c>
      <c r="F2347" s="65">
        <v>4025846.5783000002</v>
      </c>
    </row>
    <row r="2348" spans="1:6" s="16" customFormat="1" ht="11.25" customHeight="1" x14ac:dyDescent="0.2">
      <c r="A2348" s="46" t="s">
        <v>1085</v>
      </c>
      <c r="B2348" s="62">
        <v>3984573.63</v>
      </c>
      <c r="C2348" s="55">
        <v>5.64</v>
      </c>
      <c r="D2348" s="56">
        <v>46568</v>
      </c>
      <c r="E2348" s="57">
        <v>46568</v>
      </c>
      <c r="F2348" s="65">
        <v>3984573.63</v>
      </c>
    </row>
    <row r="2349" spans="1:6" s="16" customFormat="1" ht="11.25" customHeight="1" x14ac:dyDescent="0.2">
      <c r="A2349" s="46" t="s">
        <v>1943</v>
      </c>
      <c r="B2349" s="62">
        <v>2000000</v>
      </c>
      <c r="C2349" s="55">
        <v>3.5495000000000001</v>
      </c>
      <c r="D2349" s="56">
        <v>48645</v>
      </c>
      <c r="E2349" s="57">
        <v>48645</v>
      </c>
      <c r="F2349" s="65">
        <v>1997280.9135</v>
      </c>
    </row>
    <row r="2350" spans="1:6" s="16" customFormat="1" ht="11.25" customHeight="1" x14ac:dyDescent="0.2">
      <c r="A2350" s="46" t="s">
        <v>1944</v>
      </c>
      <c r="B2350" s="62">
        <v>2000000</v>
      </c>
      <c r="C2350" s="55">
        <v>4.5289999999999999</v>
      </c>
      <c r="D2350" s="56">
        <v>53794</v>
      </c>
      <c r="E2350" s="57">
        <v>53794</v>
      </c>
      <c r="F2350" s="65">
        <v>2000000</v>
      </c>
    </row>
    <row r="2351" spans="1:6" s="16" customFormat="1" ht="11.25" customHeight="1" x14ac:dyDescent="0.2">
      <c r="A2351" s="46" t="s">
        <v>3274</v>
      </c>
      <c r="B2351" s="62">
        <v>492018.88870000001</v>
      </c>
      <c r="C2351" s="55">
        <v>8.0095799999999997</v>
      </c>
      <c r="D2351" s="56">
        <v>49638</v>
      </c>
      <c r="E2351" s="57">
        <v>49638</v>
      </c>
      <c r="F2351" s="65">
        <v>491862.33380000002</v>
      </c>
    </row>
    <row r="2352" spans="1:6" s="16" customFormat="1" ht="11.25" customHeight="1" x14ac:dyDescent="0.2">
      <c r="A2352" s="46" t="s">
        <v>1086</v>
      </c>
      <c r="B2352" s="62">
        <v>5000000</v>
      </c>
      <c r="C2352" s="55">
        <v>4.5</v>
      </c>
      <c r="D2352" s="56">
        <v>46127</v>
      </c>
      <c r="E2352" s="57">
        <v>46127</v>
      </c>
      <c r="F2352" s="65">
        <v>4997288.3057000004</v>
      </c>
    </row>
    <row r="2353" spans="1:6" s="16" customFormat="1" ht="11.25" customHeight="1" x14ac:dyDescent="0.2">
      <c r="A2353" s="46" t="s">
        <v>2631</v>
      </c>
      <c r="B2353" s="62">
        <v>3000000</v>
      </c>
      <c r="C2353" s="55">
        <v>5.5</v>
      </c>
      <c r="D2353" s="56">
        <v>47695</v>
      </c>
      <c r="E2353" s="57">
        <v>47695</v>
      </c>
      <c r="F2353" s="65">
        <v>3000000</v>
      </c>
    </row>
    <row r="2354" spans="1:6" s="16" customFormat="1" ht="11.25" customHeight="1" x14ac:dyDescent="0.2">
      <c r="A2354" s="46" t="s">
        <v>1087</v>
      </c>
      <c r="B2354" s="62">
        <v>4000000</v>
      </c>
      <c r="C2354" s="55">
        <v>4.1500000000000004</v>
      </c>
      <c r="D2354" s="56">
        <v>45792</v>
      </c>
      <c r="E2354" s="57">
        <v>45792</v>
      </c>
      <c r="F2354" s="65">
        <v>3993580.3287</v>
      </c>
    </row>
    <row r="2355" spans="1:6" s="16" customFormat="1" ht="11.25" customHeight="1" x14ac:dyDescent="0.2">
      <c r="A2355" s="46" t="s">
        <v>1721</v>
      </c>
      <c r="B2355" s="62">
        <v>3000000</v>
      </c>
      <c r="C2355" s="55">
        <v>5.0999999999999996</v>
      </c>
      <c r="D2355" s="56">
        <v>52732</v>
      </c>
      <c r="E2355" s="57">
        <v>52732</v>
      </c>
      <c r="F2355" s="65">
        <v>2620116.5676000002</v>
      </c>
    </row>
    <row r="2356" spans="1:6" s="16" customFormat="1" ht="11.25" customHeight="1" x14ac:dyDescent="0.2">
      <c r="A2356" s="46" t="s">
        <v>126</v>
      </c>
      <c r="B2356" s="62">
        <v>2000000</v>
      </c>
      <c r="C2356" s="55">
        <v>7.5</v>
      </c>
      <c r="D2356" s="56">
        <v>48889</v>
      </c>
      <c r="E2356" s="57">
        <v>48889</v>
      </c>
      <c r="F2356" s="65">
        <v>2254752.4837000002</v>
      </c>
    </row>
    <row r="2357" spans="1:6" s="16" customFormat="1" ht="11.25" customHeight="1" x14ac:dyDescent="0.2">
      <c r="A2357" s="46" t="s">
        <v>126</v>
      </c>
      <c r="B2357" s="62">
        <v>690000</v>
      </c>
      <c r="C2357" s="55">
        <v>7.75</v>
      </c>
      <c r="D2357" s="56">
        <v>49871</v>
      </c>
      <c r="E2357" s="57">
        <v>49871</v>
      </c>
      <c r="F2357" s="65">
        <v>811733.36109999998</v>
      </c>
    </row>
    <row r="2358" spans="1:6" s="16" customFormat="1" ht="11.25" customHeight="1" x14ac:dyDescent="0.2">
      <c r="A2358" s="46" t="s">
        <v>126</v>
      </c>
      <c r="B2358" s="62">
        <v>5000000</v>
      </c>
      <c r="C2358" s="55">
        <v>5.5</v>
      </c>
      <c r="D2358" s="56">
        <v>53858</v>
      </c>
      <c r="E2358" s="57">
        <v>53858</v>
      </c>
      <c r="F2358" s="65">
        <v>4676605.5157000003</v>
      </c>
    </row>
    <row r="2359" spans="1:6" s="16" customFormat="1" ht="11.25" customHeight="1" x14ac:dyDescent="0.2">
      <c r="A2359" s="46" t="s">
        <v>126</v>
      </c>
      <c r="B2359" s="62">
        <v>2000000</v>
      </c>
      <c r="C2359" s="55">
        <v>5.875</v>
      </c>
      <c r="D2359" s="56">
        <v>47150</v>
      </c>
      <c r="E2359" s="57">
        <v>47150</v>
      </c>
      <c r="F2359" s="65">
        <v>2075216.3214</v>
      </c>
    </row>
    <row r="2360" spans="1:6" s="16" customFormat="1" ht="11.25" customHeight="1" x14ac:dyDescent="0.2">
      <c r="A2360" s="46" t="s">
        <v>3229</v>
      </c>
      <c r="B2360" s="62">
        <v>5000000</v>
      </c>
      <c r="C2360" s="55">
        <v>4</v>
      </c>
      <c r="D2360" s="56">
        <v>45809</v>
      </c>
      <c r="E2360" s="57">
        <v>45809</v>
      </c>
      <c r="F2360" s="65">
        <v>4993995.3551000003</v>
      </c>
    </row>
    <row r="2361" spans="1:6" s="16" customFormat="1" ht="11.25" customHeight="1" x14ac:dyDescent="0.2">
      <c r="A2361" s="46" t="s">
        <v>1088</v>
      </c>
      <c r="B2361" s="62">
        <v>3000000</v>
      </c>
      <c r="C2361" s="55">
        <v>5.75</v>
      </c>
      <c r="D2361" s="56">
        <v>45656</v>
      </c>
      <c r="E2361" s="57">
        <v>45656</v>
      </c>
      <c r="F2361" s="65">
        <v>3000000</v>
      </c>
    </row>
    <row r="2362" spans="1:6" s="16" customFormat="1" ht="11.25" customHeight="1" x14ac:dyDescent="0.2">
      <c r="A2362" s="46" t="s">
        <v>3275</v>
      </c>
      <c r="B2362" s="62">
        <v>5000000</v>
      </c>
      <c r="C2362" s="55">
        <v>6.53</v>
      </c>
      <c r="D2362" s="56">
        <v>65015</v>
      </c>
      <c r="E2362" s="57">
        <v>65015</v>
      </c>
      <c r="F2362" s="65">
        <v>5190733.1764000002</v>
      </c>
    </row>
    <row r="2363" spans="1:6" s="16" customFormat="1" ht="11.25" customHeight="1" x14ac:dyDescent="0.2">
      <c r="A2363" s="46" t="s">
        <v>2265</v>
      </c>
      <c r="B2363" s="62">
        <v>3500000</v>
      </c>
      <c r="C2363" s="55">
        <v>4.55</v>
      </c>
      <c r="D2363" s="56">
        <v>46085</v>
      </c>
      <c r="E2363" s="57">
        <v>46085</v>
      </c>
      <c r="F2363" s="65">
        <v>3500000</v>
      </c>
    </row>
    <row r="2364" spans="1:6" s="16" customFormat="1" ht="11.25" customHeight="1" x14ac:dyDescent="0.2">
      <c r="A2364" s="46" t="s">
        <v>2192</v>
      </c>
      <c r="B2364" s="62">
        <v>500000</v>
      </c>
      <c r="C2364" s="55">
        <v>4.5</v>
      </c>
      <c r="D2364" s="56">
        <v>46085</v>
      </c>
      <c r="E2364" s="57">
        <v>46085</v>
      </c>
      <c r="F2364" s="65">
        <v>500000</v>
      </c>
    </row>
    <row r="2365" spans="1:6" s="16" customFormat="1" ht="11.25" customHeight="1" x14ac:dyDescent="0.2">
      <c r="A2365" s="46" t="s">
        <v>2266</v>
      </c>
      <c r="B2365" s="62">
        <v>5510000</v>
      </c>
      <c r="C2365" s="55">
        <v>5.625</v>
      </c>
      <c r="D2365" s="56">
        <v>46068</v>
      </c>
      <c r="E2365" s="57">
        <v>46068</v>
      </c>
      <c r="F2365" s="65">
        <v>5510000</v>
      </c>
    </row>
    <row r="2366" spans="1:6" s="16" customFormat="1" ht="11.25" customHeight="1" x14ac:dyDescent="0.2">
      <c r="A2366" s="46" t="s">
        <v>2266</v>
      </c>
      <c r="B2366" s="62">
        <v>6010000</v>
      </c>
      <c r="C2366" s="55">
        <v>5.125</v>
      </c>
      <c r="D2366" s="56">
        <v>46919</v>
      </c>
      <c r="E2366" s="57">
        <v>46919</v>
      </c>
      <c r="F2366" s="65">
        <v>6123289.3053000001</v>
      </c>
    </row>
    <row r="2367" spans="1:6" s="16" customFormat="1" ht="11.25" customHeight="1" x14ac:dyDescent="0.2">
      <c r="A2367" s="46" t="s">
        <v>1089</v>
      </c>
      <c r="B2367" s="62">
        <v>2000000</v>
      </c>
      <c r="C2367" s="55">
        <v>4.9000000000000004</v>
      </c>
      <c r="D2367" s="56">
        <v>45945</v>
      </c>
      <c r="E2367" s="57">
        <v>45945</v>
      </c>
      <c r="F2367" s="65">
        <v>1999008.9842000001</v>
      </c>
    </row>
    <row r="2368" spans="1:6" s="16" customFormat="1" ht="11.25" customHeight="1" x14ac:dyDescent="0.2">
      <c r="A2368" s="46" t="s">
        <v>2699</v>
      </c>
      <c r="B2368" s="62">
        <v>12000000</v>
      </c>
      <c r="C2368" s="55">
        <v>5.875</v>
      </c>
      <c r="D2368" s="56">
        <v>46113</v>
      </c>
      <c r="E2368" s="57">
        <v>46113</v>
      </c>
      <c r="F2368" s="65">
        <v>12182530.9343</v>
      </c>
    </row>
    <row r="2369" spans="1:6" s="16" customFormat="1" ht="11.25" customHeight="1" x14ac:dyDescent="0.2">
      <c r="A2369" s="46" t="s">
        <v>1701</v>
      </c>
      <c r="B2369" s="62">
        <v>5000000</v>
      </c>
      <c r="C2369" s="55">
        <v>5</v>
      </c>
      <c r="D2369" s="56">
        <v>46280</v>
      </c>
      <c r="E2369" s="57">
        <v>46280</v>
      </c>
      <c r="F2369" s="65">
        <v>4997007.1200999999</v>
      </c>
    </row>
    <row r="2370" spans="1:6" s="16" customFormat="1" ht="11.25" customHeight="1" x14ac:dyDescent="0.2">
      <c r="A2370" s="46" t="s">
        <v>112</v>
      </c>
      <c r="B2370" s="62">
        <v>5000000</v>
      </c>
      <c r="C2370" s="55">
        <v>5</v>
      </c>
      <c r="D2370" s="56">
        <v>45762</v>
      </c>
      <c r="E2370" s="57">
        <v>45762</v>
      </c>
      <c r="F2370" s="65">
        <v>5000000</v>
      </c>
    </row>
    <row r="2371" spans="1:6" s="16" customFormat="1" ht="11.25" customHeight="1" x14ac:dyDescent="0.2">
      <c r="A2371" s="46" t="s">
        <v>112</v>
      </c>
      <c r="B2371" s="62">
        <v>3000000</v>
      </c>
      <c r="C2371" s="55">
        <v>6.125</v>
      </c>
      <c r="D2371" s="56">
        <v>49444</v>
      </c>
      <c r="E2371" s="57">
        <v>49444</v>
      </c>
      <c r="F2371" s="65">
        <v>3000000</v>
      </c>
    </row>
    <row r="2372" spans="1:6" s="16" customFormat="1" ht="11.25" customHeight="1" x14ac:dyDescent="0.2">
      <c r="A2372" s="46" t="s">
        <v>3142</v>
      </c>
      <c r="B2372" s="62">
        <v>100000</v>
      </c>
      <c r="C2372" s="55">
        <v>6</v>
      </c>
      <c r="D2372" s="56">
        <v>45781</v>
      </c>
      <c r="E2372" s="57">
        <v>45781</v>
      </c>
      <c r="F2372" s="65">
        <v>100000</v>
      </c>
    </row>
    <row r="2373" spans="1:6" s="16" customFormat="1" ht="11.25" customHeight="1" x14ac:dyDescent="0.2">
      <c r="A2373" s="46" t="s">
        <v>2905</v>
      </c>
      <c r="B2373" s="62">
        <v>4000000</v>
      </c>
      <c r="C2373" s="55">
        <v>5.75</v>
      </c>
      <c r="D2373" s="56">
        <v>48395</v>
      </c>
      <c r="E2373" s="57">
        <v>48395</v>
      </c>
      <c r="F2373" s="65">
        <v>4000000</v>
      </c>
    </row>
    <row r="2374" spans="1:6" s="16" customFormat="1" ht="11.25" customHeight="1" x14ac:dyDescent="0.2">
      <c r="A2374" s="46" t="s">
        <v>130</v>
      </c>
      <c r="B2374" s="62">
        <v>6000000</v>
      </c>
      <c r="C2374" s="55">
        <v>6.5</v>
      </c>
      <c r="D2374" s="56">
        <v>46174</v>
      </c>
      <c r="E2374" s="57">
        <v>46174</v>
      </c>
      <c r="F2374" s="65">
        <v>6000000</v>
      </c>
    </row>
    <row r="2375" spans="1:6" s="16" customFormat="1" ht="11.25" customHeight="1" x14ac:dyDescent="0.2">
      <c r="A2375" s="46" t="s">
        <v>3231</v>
      </c>
      <c r="B2375" s="62">
        <v>2962500</v>
      </c>
      <c r="C2375" s="55">
        <v>7.3929999999999998</v>
      </c>
      <c r="D2375" s="56">
        <v>55813</v>
      </c>
      <c r="E2375" s="57">
        <v>55813</v>
      </c>
      <c r="F2375" s="65">
        <v>3012216.8875000002</v>
      </c>
    </row>
    <row r="2376" spans="1:6" s="16" customFormat="1" ht="11.25" customHeight="1" x14ac:dyDescent="0.2">
      <c r="A2376" s="46" t="s">
        <v>1090</v>
      </c>
      <c r="B2376" s="62">
        <v>2000000</v>
      </c>
      <c r="C2376" s="55">
        <v>4.5</v>
      </c>
      <c r="D2376" s="56">
        <v>45992</v>
      </c>
      <c r="E2376" s="57">
        <v>45992</v>
      </c>
      <c r="F2376" s="65">
        <v>1998967.9909000001</v>
      </c>
    </row>
    <row r="2377" spans="1:6" s="16" customFormat="1" ht="11.25" customHeight="1" x14ac:dyDescent="0.2">
      <c r="A2377" s="46" t="s">
        <v>2267</v>
      </c>
      <c r="B2377" s="62">
        <v>160000</v>
      </c>
      <c r="C2377" s="55">
        <v>4.875</v>
      </c>
      <c r="D2377" s="56">
        <v>46111</v>
      </c>
      <c r="E2377" s="57">
        <v>46111</v>
      </c>
      <c r="F2377" s="65">
        <v>4000000</v>
      </c>
    </row>
    <row r="2378" spans="1:6" s="16" customFormat="1" ht="11.25" customHeight="1" x14ac:dyDescent="0.2">
      <c r="A2378" s="46" t="s">
        <v>2267</v>
      </c>
      <c r="B2378" s="62">
        <v>160000</v>
      </c>
      <c r="C2378" s="55">
        <v>6.25</v>
      </c>
      <c r="D2378" s="56">
        <v>46553</v>
      </c>
      <c r="E2378" s="57">
        <v>46553</v>
      </c>
      <c r="F2378" s="65">
        <v>4000000</v>
      </c>
    </row>
    <row r="2379" spans="1:6" s="16" customFormat="1" ht="11.25" customHeight="1" x14ac:dyDescent="0.2">
      <c r="A2379" s="46" t="s">
        <v>115</v>
      </c>
      <c r="B2379" s="62">
        <v>4000000</v>
      </c>
      <c r="C2379" s="55">
        <v>4.5</v>
      </c>
      <c r="D2379" s="56">
        <v>46054</v>
      </c>
      <c r="E2379" s="57">
        <v>46054</v>
      </c>
      <c r="F2379" s="65">
        <v>3997252.4652</v>
      </c>
    </row>
    <row r="2380" spans="1:6" s="16" customFormat="1" ht="11.25" customHeight="1" x14ac:dyDescent="0.2">
      <c r="A2380" s="46" t="s">
        <v>1945</v>
      </c>
      <c r="B2380" s="62">
        <v>2000000</v>
      </c>
      <c r="C2380" s="55">
        <v>5.9</v>
      </c>
      <c r="D2380" s="56">
        <v>46419</v>
      </c>
      <c r="E2380" s="57">
        <v>46419</v>
      </c>
      <c r="F2380" s="65">
        <v>2105148.8796999999</v>
      </c>
    </row>
    <row r="2381" spans="1:6" s="16" customFormat="1" ht="11.25" customHeight="1" x14ac:dyDescent="0.2">
      <c r="A2381" s="46" t="s">
        <v>1945</v>
      </c>
      <c r="B2381" s="62">
        <v>194000</v>
      </c>
      <c r="C2381" s="55">
        <v>5.125</v>
      </c>
      <c r="D2381" s="56">
        <v>45566</v>
      </c>
      <c r="E2381" s="57">
        <v>45566</v>
      </c>
      <c r="F2381" s="65">
        <v>194000</v>
      </c>
    </row>
    <row r="2382" spans="1:6" s="16" customFormat="1" ht="11.25" customHeight="1" x14ac:dyDescent="0.2">
      <c r="A2382" s="46" t="s">
        <v>1585</v>
      </c>
      <c r="B2382" s="62">
        <v>2000000</v>
      </c>
      <c r="C2382" s="55">
        <v>4.6500000000000004</v>
      </c>
      <c r="D2382" s="56">
        <v>47209</v>
      </c>
      <c r="E2382" s="57">
        <v>47209</v>
      </c>
      <c r="F2382" s="65">
        <v>1985222.7897000001</v>
      </c>
    </row>
    <row r="2383" spans="1:6" s="16" customFormat="1" ht="11.25" customHeight="1" x14ac:dyDescent="0.2">
      <c r="A2383" s="46" t="s">
        <v>1585</v>
      </c>
      <c r="B2383" s="62">
        <v>6000000</v>
      </c>
      <c r="C2383" s="55">
        <v>5.95</v>
      </c>
      <c r="D2383" s="56">
        <v>46798</v>
      </c>
      <c r="E2383" s="57">
        <v>46798</v>
      </c>
      <c r="F2383" s="65">
        <v>5982432.7071000002</v>
      </c>
    </row>
    <row r="2384" spans="1:6" s="16" customFormat="1" ht="11.25" customHeight="1" x14ac:dyDescent="0.2">
      <c r="A2384" s="46" t="s">
        <v>154</v>
      </c>
      <c r="B2384" s="62">
        <v>2468000</v>
      </c>
      <c r="C2384" s="55">
        <v>8.15</v>
      </c>
      <c r="D2384" s="56">
        <v>50571</v>
      </c>
      <c r="E2384" s="57">
        <v>50571</v>
      </c>
      <c r="F2384" s="65">
        <v>3013471.176</v>
      </c>
    </row>
    <row r="2385" spans="1:6" s="16" customFormat="1" ht="11.25" customHeight="1" x14ac:dyDescent="0.2">
      <c r="A2385" s="46" t="s">
        <v>154</v>
      </c>
      <c r="B2385" s="62">
        <v>6000000</v>
      </c>
      <c r="C2385" s="55">
        <v>4.5</v>
      </c>
      <c r="D2385" s="56">
        <v>45748</v>
      </c>
      <c r="E2385" s="57">
        <v>45748</v>
      </c>
      <c r="F2385" s="65">
        <v>5998376.0250000004</v>
      </c>
    </row>
    <row r="2386" spans="1:6" s="16" customFormat="1" ht="11.25" customHeight="1" x14ac:dyDescent="0.2">
      <c r="A2386" s="46" t="s">
        <v>1410</v>
      </c>
      <c r="B2386" s="62">
        <v>3000000</v>
      </c>
      <c r="C2386" s="55">
        <v>6.2080000000000002</v>
      </c>
      <c r="D2386" s="56">
        <v>47351</v>
      </c>
      <c r="E2386" s="57">
        <v>47351</v>
      </c>
      <c r="F2386" s="65">
        <v>3000000</v>
      </c>
    </row>
    <row r="2387" spans="1:6" s="16" customFormat="1" ht="11.25" customHeight="1" x14ac:dyDescent="0.2">
      <c r="A2387" s="46" t="s">
        <v>1946</v>
      </c>
      <c r="B2387" s="62">
        <v>9100000</v>
      </c>
      <c r="C2387" s="55">
        <v>4.2699999999999996</v>
      </c>
      <c r="D2387" s="56">
        <v>46351</v>
      </c>
      <c r="E2387" s="57">
        <v>46351</v>
      </c>
      <c r="F2387" s="65">
        <v>9099777.0324000008</v>
      </c>
    </row>
    <row r="2388" spans="1:6" s="16" customFormat="1" ht="11.25" customHeight="1" x14ac:dyDescent="0.2">
      <c r="A2388" s="46" t="s">
        <v>1946</v>
      </c>
      <c r="B2388" s="62">
        <v>7500000</v>
      </c>
      <c r="C2388" s="55">
        <v>4.5999999999999996</v>
      </c>
      <c r="D2388" s="56">
        <v>45715</v>
      </c>
      <c r="E2388" s="57">
        <v>45715</v>
      </c>
      <c r="F2388" s="65">
        <v>7497314.6487999996</v>
      </c>
    </row>
    <row r="2389" spans="1:6" s="16" customFormat="1" ht="11.25" customHeight="1" x14ac:dyDescent="0.2">
      <c r="A2389" s="46" t="s">
        <v>1946</v>
      </c>
      <c r="B2389" s="62">
        <v>3000000</v>
      </c>
      <c r="C2389" s="55">
        <v>4.125</v>
      </c>
      <c r="D2389" s="56">
        <v>47301</v>
      </c>
      <c r="E2389" s="57">
        <v>47301</v>
      </c>
      <c r="F2389" s="65">
        <v>3000000</v>
      </c>
    </row>
    <row r="2390" spans="1:6" s="16" customFormat="1" ht="11.25" customHeight="1" x14ac:dyDescent="0.2">
      <c r="A2390" s="46" t="s">
        <v>1946</v>
      </c>
      <c r="B2390" s="62">
        <v>3000000</v>
      </c>
      <c r="C2390" s="55">
        <v>5.5</v>
      </c>
      <c r="D2390" s="56">
        <v>47609</v>
      </c>
      <c r="E2390" s="57">
        <v>47609</v>
      </c>
      <c r="F2390" s="65">
        <v>3000000</v>
      </c>
    </row>
    <row r="2391" spans="1:6" s="16" customFormat="1" ht="11.25" customHeight="1" x14ac:dyDescent="0.2">
      <c r="A2391" s="46" t="s">
        <v>1091</v>
      </c>
      <c r="B2391" s="62">
        <v>4000000</v>
      </c>
      <c r="C2391" s="55">
        <v>4.8499999999999996</v>
      </c>
      <c r="D2391" s="56">
        <v>46096</v>
      </c>
      <c r="E2391" s="57">
        <v>46096</v>
      </c>
      <c r="F2391" s="65">
        <v>4042486.0855</v>
      </c>
    </row>
    <row r="2392" spans="1:6" s="16" customFormat="1" ht="11.25" customHeight="1" x14ac:dyDescent="0.2">
      <c r="A2392" s="46" t="s">
        <v>1091</v>
      </c>
      <c r="B2392" s="62">
        <v>12000000</v>
      </c>
      <c r="C2392" s="55">
        <v>4.375</v>
      </c>
      <c r="D2392" s="56">
        <v>47011</v>
      </c>
      <c r="E2392" s="57">
        <v>47011</v>
      </c>
      <c r="F2392" s="65">
        <v>12010916.521600001</v>
      </c>
    </row>
    <row r="2393" spans="1:6" s="16" customFormat="1" ht="11.25" customHeight="1" x14ac:dyDescent="0.2">
      <c r="A2393" s="46" t="s">
        <v>30</v>
      </c>
      <c r="B2393" s="62">
        <v>2000000</v>
      </c>
      <c r="C2393" s="55">
        <v>5.8</v>
      </c>
      <c r="D2393" s="56">
        <v>47574</v>
      </c>
      <c r="E2393" s="57">
        <v>47574</v>
      </c>
      <c r="F2393" s="65">
        <v>1993034.7997999999</v>
      </c>
    </row>
    <row r="2394" spans="1:6" s="16" customFormat="1" ht="11.25" customHeight="1" x14ac:dyDescent="0.2">
      <c r="A2394" s="46" t="s">
        <v>30</v>
      </c>
      <c r="B2394" s="62">
        <v>2000000</v>
      </c>
      <c r="C2394" s="55">
        <v>5.5</v>
      </c>
      <c r="D2394" s="56">
        <v>46111</v>
      </c>
      <c r="E2394" s="57">
        <v>46111</v>
      </c>
      <c r="F2394" s="65">
        <v>1995053.5029</v>
      </c>
    </row>
    <row r="2395" spans="1:6" s="16" customFormat="1" ht="11.25" customHeight="1" x14ac:dyDescent="0.2">
      <c r="A2395" s="46" t="s">
        <v>30</v>
      </c>
      <c r="B2395" s="62">
        <v>5000000</v>
      </c>
      <c r="C2395" s="55">
        <v>5.7</v>
      </c>
      <c r="D2395" s="56">
        <v>47660</v>
      </c>
      <c r="E2395" s="57">
        <v>47660</v>
      </c>
      <c r="F2395" s="65">
        <v>4993502.6664000005</v>
      </c>
    </row>
    <row r="2396" spans="1:6" s="16" customFormat="1" ht="11.25" customHeight="1" x14ac:dyDescent="0.2">
      <c r="A2396" s="46" t="s">
        <v>30</v>
      </c>
      <c r="B2396" s="62">
        <v>5000000</v>
      </c>
      <c r="C2396" s="55">
        <v>6.5</v>
      </c>
      <c r="D2396" s="56">
        <v>47134</v>
      </c>
      <c r="E2396" s="57">
        <v>47134</v>
      </c>
      <c r="F2396" s="65">
        <v>4981785.5286999997</v>
      </c>
    </row>
    <row r="2397" spans="1:6" s="16" customFormat="1" ht="11.25" customHeight="1" x14ac:dyDescent="0.2">
      <c r="A2397" s="46" t="s">
        <v>30</v>
      </c>
      <c r="B2397" s="62">
        <v>3000000</v>
      </c>
      <c r="C2397" s="55">
        <v>5.4</v>
      </c>
      <c r="D2397" s="56">
        <v>47856</v>
      </c>
      <c r="E2397" s="57">
        <v>47856</v>
      </c>
      <c r="F2397" s="65">
        <v>2989584.6116999998</v>
      </c>
    </row>
    <row r="2398" spans="1:6" s="16" customFormat="1" ht="11.25" customHeight="1" x14ac:dyDescent="0.2">
      <c r="A2398" s="46" t="s">
        <v>30</v>
      </c>
      <c r="B2398" s="62">
        <v>1000000</v>
      </c>
      <c r="C2398" s="55">
        <v>5.3</v>
      </c>
      <c r="D2398" s="56">
        <v>46465</v>
      </c>
      <c r="E2398" s="57">
        <v>46465</v>
      </c>
      <c r="F2398" s="65">
        <v>997725.31709999999</v>
      </c>
    </row>
    <row r="2399" spans="1:6" s="16" customFormat="1" ht="11.25" customHeight="1" x14ac:dyDescent="0.2">
      <c r="A2399" s="46" t="s">
        <v>30</v>
      </c>
      <c r="B2399" s="62">
        <v>2000000</v>
      </c>
      <c r="C2399" s="55">
        <v>5.35</v>
      </c>
      <c r="D2399" s="56">
        <v>47196</v>
      </c>
      <c r="E2399" s="57">
        <v>47196</v>
      </c>
      <c r="F2399" s="65">
        <v>1998111.8801</v>
      </c>
    </row>
    <row r="2400" spans="1:6" s="16" customFormat="1" ht="11.25" customHeight="1" x14ac:dyDescent="0.2">
      <c r="A2400" s="46" t="s">
        <v>1702</v>
      </c>
      <c r="B2400" s="62">
        <v>721852.15020000003</v>
      </c>
      <c r="C2400" s="55">
        <v>4.45</v>
      </c>
      <c r="D2400" s="56">
        <v>47381</v>
      </c>
      <c r="E2400" s="57">
        <v>47381</v>
      </c>
      <c r="F2400" s="65">
        <v>721852.15020000003</v>
      </c>
    </row>
    <row r="2401" spans="1:6" s="16" customFormat="1" ht="11.25" customHeight="1" x14ac:dyDescent="0.2">
      <c r="A2401" s="46" t="s">
        <v>2193</v>
      </c>
      <c r="B2401" s="62">
        <v>3000000</v>
      </c>
      <c r="C2401" s="55">
        <v>6.5</v>
      </c>
      <c r="D2401" s="56">
        <v>47771</v>
      </c>
      <c r="E2401" s="57">
        <v>47771</v>
      </c>
      <c r="F2401" s="65">
        <v>3000000</v>
      </c>
    </row>
    <row r="2402" spans="1:6" s="16" customFormat="1" ht="11.25" customHeight="1" x14ac:dyDescent="0.2">
      <c r="A2402" s="46" t="s">
        <v>1844</v>
      </c>
      <c r="B2402" s="62">
        <v>3000000</v>
      </c>
      <c r="C2402" s="55">
        <v>3.64</v>
      </c>
      <c r="D2402" s="56">
        <v>47498</v>
      </c>
      <c r="E2402" s="57">
        <v>47498</v>
      </c>
      <c r="F2402" s="65">
        <v>3000000</v>
      </c>
    </row>
    <row r="2403" spans="1:6" s="16" customFormat="1" ht="11.25" customHeight="1" x14ac:dyDescent="0.2">
      <c r="A2403" s="46" t="s">
        <v>2906</v>
      </c>
      <c r="B2403" s="62">
        <v>1000000</v>
      </c>
      <c r="C2403" s="55">
        <v>5.75</v>
      </c>
      <c r="D2403" s="56">
        <v>46734</v>
      </c>
      <c r="E2403" s="57">
        <v>46734</v>
      </c>
      <c r="F2403" s="65">
        <v>998950.11670000001</v>
      </c>
    </row>
    <row r="2404" spans="1:6" s="16" customFormat="1" ht="11.25" customHeight="1" x14ac:dyDescent="0.2">
      <c r="A2404" s="46" t="s">
        <v>1703</v>
      </c>
      <c r="B2404" s="62">
        <v>5000000</v>
      </c>
      <c r="C2404" s="55">
        <v>3.875</v>
      </c>
      <c r="D2404" s="56">
        <v>47325</v>
      </c>
      <c r="E2404" s="57">
        <v>47325</v>
      </c>
      <c r="F2404" s="65">
        <v>4974836.7576000001</v>
      </c>
    </row>
    <row r="2405" spans="1:6" s="16" customFormat="1" ht="11.25" customHeight="1" x14ac:dyDescent="0.2">
      <c r="A2405" s="46" t="s">
        <v>1756</v>
      </c>
      <c r="B2405" s="62">
        <v>1000000</v>
      </c>
      <c r="C2405" s="55">
        <v>4.13</v>
      </c>
      <c r="D2405" s="56">
        <v>47786</v>
      </c>
      <c r="E2405" s="57">
        <v>47786</v>
      </c>
      <c r="F2405" s="65">
        <v>1000000</v>
      </c>
    </row>
    <row r="2406" spans="1:6" s="16" customFormat="1" ht="11.25" customHeight="1" x14ac:dyDescent="0.2">
      <c r="A2406" s="46" t="s">
        <v>1092</v>
      </c>
      <c r="B2406" s="62">
        <v>4000000</v>
      </c>
      <c r="C2406" s="55">
        <v>5.875</v>
      </c>
      <c r="D2406" s="56">
        <v>45505</v>
      </c>
      <c r="E2406" s="57">
        <v>45505</v>
      </c>
      <c r="F2406" s="65">
        <v>3996417.6705</v>
      </c>
    </row>
    <row r="2407" spans="1:6" s="16" customFormat="1" ht="11.25" customHeight="1" x14ac:dyDescent="0.2">
      <c r="A2407" s="46" t="s">
        <v>2378</v>
      </c>
      <c r="B2407" s="62">
        <v>4093000</v>
      </c>
      <c r="C2407" s="55">
        <v>6.05</v>
      </c>
      <c r="D2407" s="56">
        <v>50114</v>
      </c>
      <c r="E2407" s="57">
        <v>50114</v>
      </c>
      <c r="F2407" s="65">
        <v>5333445.4523</v>
      </c>
    </row>
    <row r="2408" spans="1:6" s="16" customFormat="1" ht="11.25" customHeight="1" x14ac:dyDescent="0.2">
      <c r="A2408" s="46" t="s">
        <v>2486</v>
      </c>
      <c r="B2408" s="62">
        <v>675000</v>
      </c>
      <c r="C2408" s="55">
        <v>6.625</v>
      </c>
      <c r="D2408" s="56">
        <v>50145</v>
      </c>
      <c r="E2408" s="57">
        <v>50145</v>
      </c>
      <c r="F2408" s="65">
        <v>732271.18790000002</v>
      </c>
    </row>
    <row r="2409" spans="1:6" s="16" customFormat="1" ht="11.25" customHeight="1" x14ac:dyDescent="0.2">
      <c r="A2409" s="46" t="s">
        <v>1586</v>
      </c>
      <c r="B2409" s="62">
        <v>2600000</v>
      </c>
      <c r="C2409" s="55">
        <v>5.35</v>
      </c>
      <c r="D2409" s="56">
        <v>47203</v>
      </c>
      <c r="E2409" s="57">
        <v>47203</v>
      </c>
      <c r="F2409" s="65">
        <v>2600000</v>
      </c>
    </row>
    <row r="2410" spans="1:6" s="16" customFormat="1" ht="11.25" customHeight="1" x14ac:dyDescent="0.2">
      <c r="A2410" s="46" t="s">
        <v>1586</v>
      </c>
      <c r="B2410" s="62">
        <v>850000</v>
      </c>
      <c r="C2410" s="55">
        <v>4.99</v>
      </c>
      <c r="D2410" s="56">
        <v>46107</v>
      </c>
      <c r="E2410" s="57">
        <v>46107</v>
      </c>
      <c r="F2410" s="65">
        <v>850000</v>
      </c>
    </row>
    <row r="2411" spans="1:6" s="16" customFormat="1" ht="11.25" customHeight="1" x14ac:dyDescent="0.2">
      <c r="A2411" s="46" t="s">
        <v>1722</v>
      </c>
      <c r="B2411" s="62">
        <v>1000000</v>
      </c>
      <c r="C2411" s="55">
        <v>4.125</v>
      </c>
      <c r="D2411" s="56">
        <v>46127</v>
      </c>
      <c r="E2411" s="57">
        <v>46127</v>
      </c>
      <c r="F2411" s="65">
        <v>1000000</v>
      </c>
    </row>
    <row r="2412" spans="1:6" s="16" customFormat="1" ht="11.25" customHeight="1" x14ac:dyDescent="0.2">
      <c r="A2412" s="46" t="s">
        <v>1093</v>
      </c>
      <c r="B2412" s="62">
        <v>2498000</v>
      </c>
      <c r="C2412" s="55">
        <v>4.2</v>
      </c>
      <c r="D2412" s="56">
        <v>45397</v>
      </c>
      <c r="E2412" s="57">
        <v>45397</v>
      </c>
      <c r="F2412" s="65">
        <v>2497982.2230000002</v>
      </c>
    </row>
    <row r="2413" spans="1:6" s="16" customFormat="1" ht="11.25" customHeight="1" x14ac:dyDescent="0.2">
      <c r="A2413" s="46" t="s">
        <v>1093</v>
      </c>
      <c r="B2413" s="62">
        <v>5000000</v>
      </c>
      <c r="C2413" s="55">
        <v>4.6500000000000004</v>
      </c>
      <c r="D2413" s="56">
        <v>47027</v>
      </c>
      <c r="E2413" s="57">
        <v>47027</v>
      </c>
      <c r="F2413" s="65">
        <v>4991581.1036</v>
      </c>
    </row>
    <row r="2414" spans="1:6" s="16" customFormat="1" ht="11.25" customHeight="1" x14ac:dyDescent="0.2">
      <c r="A2414" s="46" t="s">
        <v>2379</v>
      </c>
      <c r="B2414" s="62">
        <v>1000000</v>
      </c>
      <c r="C2414" s="55">
        <v>6.25</v>
      </c>
      <c r="D2414" s="56">
        <v>50966</v>
      </c>
      <c r="E2414" s="57">
        <v>50966</v>
      </c>
      <c r="F2414" s="65">
        <v>1352075.1436999999</v>
      </c>
    </row>
    <row r="2415" spans="1:6" s="16" customFormat="1" ht="11.25" customHeight="1" x14ac:dyDescent="0.2">
      <c r="A2415" s="46" t="s">
        <v>139</v>
      </c>
      <c r="B2415" s="62">
        <v>3000000</v>
      </c>
      <c r="C2415" s="55">
        <v>5.125</v>
      </c>
      <c r="D2415" s="56">
        <v>47482</v>
      </c>
      <c r="E2415" s="57">
        <v>47482</v>
      </c>
      <c r="F2415" s="65">
        <v>3000000</v>
      </c>
    </row>
    <row r="2416" spans="1:6" s="16" customFormat="1" ht="11.25" customHeight="1" x14ac:dyDescent="0.2">
      <c r="A2416" s="46" t="s">
        <v>2467</v>
      </c>
      <c r="B2416" s="62">
        <v>5000000</v>
      </c>
      <c r="C2416" s="55">
        <v>5.125</v>
      </c>
      <c r="D2416" s="56">
        <v>46247</v>
      </c>
      <c r="E2416" s="57">
        <v>46247</v>
      </c>
      <c r="F2416" s="65">
        <v>5000000</v>
      </c>
    </row>
    <row r="2417" spans="1:6" s="16" customFormat="1" ht="11.25" customHeight="1" x14ac:dyDescent="0.2">
      <c r="A2417" s="46" t="s">
        <v>3198</v>
      </c>
      <c r="B2417" s="62">
        <v>10000000</v>
      </c>
      <c r="C2417" s="55">
        <v>6.5</v>
      </c>
      <c r="D2417" s="56">
        <v>52550</v>
      </c>
      <c r="E2417" s="57">
        <v>52550</v>
      </c>
      <c r="F2417" s="65">
        <v>10636228.731699999</v>
      </c>
    </row>
    <row r="2418" spans="1:6" s="16" customFormat="1" ht="11.25" customHeight="1" x14ac:dyDescent="0.2">
      <c r="A2418" s="46" t="s">
        <v>1094</v>
      </c>
      <c r="B2418" s="62">
        <v>9000000</v>
      </c>
      <c r="C2418" s="55">
        <v>3.95</v>
      </c>
      <c r="D2418" s="56">
        <v>46764</v>
      </c>
      <c r="E2418" s="57">
        <v>46764</v>
      </c>
      <c r="F2418" s="65">
        <v>8821969.1744999997</v>
      </c>
    </row>
    <row r="2419" spans="1:6" s="16" customFormat="1" ht="11.25" customHeight="1" x14ac:dyDescent="0.2">
      <c r="A2419" s="46" t="s">
        <v>2632</v>
      </c>
      <c r="B2419" s="62">
        <v>16000000</v>
      </c>
      <c r="C2419" s="55">
        <v>4.875</v>
      </c>
      <c r="D2419" s="56">
        <v>45870</v>
      </c>
      <c r="E2419" s="57">
        <v>45870</v>
      </c>
      <c r="F2419" s="65">
        <v>16033219.861199999</v>
      </c>
    </row>
    <row r="2420" spans="1:6" s="16" customFormat="1" ht="11.25" customHeight="1" x14ac:dyDescent="0.2">
      <c r="A2420" s="46" t="s">
        <v>3276</v>
      </c>
      <c r="B2420" s="62">
        <v>5000000</v>
      </c>
      <c r="C2420" s="55">
        <v>5.75</v>
      </c>
      <c r="D2420" s="56">
        <v>48670</v>
      </c>
      <c r="E2420" s="57">
        <v>48670</v>
      </c>
      <c r="F2420" s="65">
        <v>4917413.3727000002</v>
      </c>
    </row>
    <row r="2421" spans="1:6" s="16" customFormat="1" ht="11.25" customHeight="1" x14ac:dyDescent="0.2">
      <c r="A2421" s="46" t="s">
        <v>1095</v>
      </c>
      <c r="B2421" s="62">
        <v>3850000</v>
      </c>
      <c r="C2421" s="55">
        <v>6.15</v>
      </c>
      <c r="D2421" s="56">
        <v>50192</v>
      </c>
      <c r="E2421" s="57">
        <v>50192</v>
      </c>
      <c r="F2421" s="65">
        <v>3941468.8613999998</v>
      </c>
    </row>
    <row r="2422" spans="1:6" s="16" customFormat="1" ht="11.25" customHeight="1" x14ac:dyDescent="0.2">
      <c r="A2422" s="46" t="s">
        <v>3143</v>
      </c>
      <c r="B2422" s="62">
        <v>2000000</v>
      </c>
      <c r="C2422" s="55">
        <v>5.7</v>
      </c>
      <c r="D2422" s="56">
        <v>51561</v>
      </c>
      <c r="E2422" s="57">
        <v>51561</v>
      </c>
      <c r="F2422" s="65">
        <v>1863206.8598</v>
      </c>
    </row>
    <row r="2423" spans="1:6" s="16" customFormat="1" ht="11.25" customHeight="1" x14ac:dyDescent="0.2">
      <c r="A2423" s="46" t="s">
        <v>2814</v>
      </c>
      <c r="B2423" s="62">
        <v>1000000</v>
      </c>
      <c r="C2423" s="55">
        <v>4.9000000000000004</v>
      </c>
      <c r="D2423" s="56">
        <v>48549</v>
      </c>
      <c r="E2423" s="57">
        <v>48549</v>
      </c>
      <c r="F2423" s="65">
        <v>986823.37219999998</v>
      </c>
    </row>
    <row r="2424" spans="1:6" s="16" customFormat="1" ht="11.25" customHeight="1" x14ac:dyDescent="0.2">
      <c r="A2424" s="46" t="s">
        <v>1947</v>
      </c>
      <c r="B2424" s="62">
        <v>2000000</v>
      </c>
      <c r="C2424" s="55">
        <v>4.3940999999999999</v>
      </c>
      <c r="D2424" s="56">
        <v>53799</v>
      </c>
      <c r="E2424" s="57">
        <v>53799</v>
      </c>
      <c r="F2424" s="65">
        <v>2000000</v>
      </c>
    </row>
    <row r="2425" spans="1:6" s="16" customFormat="1" ht="11.25" customHeight="1" x14ac:dyDescent="0.2">
      <c r="A2425" s="46" t="s">
        <v>55</v>
      </c>
      <c r="B2425" s="62">
        <v>5000000</v>
      </c>
      <c r="C2425" s="55">
        <v>4.25</v>
      </c>
      <c r="D2425" s="56">
        <v>46661</v>
      </c>
      <c r="E2425" s="57">
        <v>46661</v>
      </c>
      <c r="F2425" s="65">
        <v>4994744.4424999999</v>
      </c>
    </row>
    <row r="2426" spans="1:6" s="16" customFormat="1" ht="11.25" customHeight="1" x14ac:dyDescent="0.2">
      <c r="A2426" s="46" t="s">
        <v>55</v>
      </c>
      <c r="B2426" s="62">
        <v>5000000</v>
      </c>
      <c r="C2426" s="55">
        <v>5.35</v>
      </c>
      <c r="D2426" s="56">
        <v>49096</v>
      </c>
      <c r="E2426" s="57">
        <v>49096</v>
      </c>
      <c r="F2426" s="65">
        <v>5000000</v>
      </c>
    </row>
    <row r="2427" spans="1:6" s="16" customFormat="1" ht="11.25" customHeight="1" x14ac:dyDescent="0.2">
      <c r="A2427" s="46" t="s">
        <v>2268</v>
      </c>
      <c r="B2427" s="62">
        <v>10032000</v>
      </c>
      <c r="C2427" s="55">
        <v>6.875</v>
      </c>
      <c r="D2427" s="56">
        <v>46553</v>
      </c>
      <c r="E2427" s="57">
        <v>46553</v>
      </c>
      <c r="F2427" s="65">
        <v>11036563.144200001</v>
      </c>
    </row>
    <row r="2428" spans="1:6" s="16" customFormat="1" ht="11.25" customHeight="1" x14ac:dyDescent="0.2">
      <c r="A2428" s="46" t="s">
        <v>2268</v>
      </c>
      <c r="B2428" s="62">
        <v>5000000</v>
      </c>
      <c r="C2428" s="55">
        <v>4.8</v>
      </c>
      <c r="D2428" s="56">
        <v>47437</v>
      </c>
      <c r="E2428" s="57">
        <v>47437</v>
      </c>
      <c r="F2428" s="65">
        <v>5411619.7114000004</v>
      </c>
    </row>
    <row r="2429" spans="1:6" s="16" customFormat="1" ht="11.25" customHeight="1" x14ac:dyDescent="0.2">
      <c r="A2429" s="46" t="s">
        <v>2268</v>
      </c>
      <c r="B2429" s="62">
        <v>13950000</v>
      </c>
      <c r="C2429" s="55">
        <v>4</v>
      </c>
      <c r="D2429" s="56">
        <v>48014</v>
      </c>
      <c r="E2429" s="57">
        <v>48014</v>
      </c>
      <c r="F2429" s="65">
        <v>13915159.914100001</v>
      </c>
    </row>
    <row r="2430" spans="1:6" s="16" customFormat="1" ht="11.25" customHeight="1" x14ac:dyDescent="0.2">
      <c r="A2430" s="46" t="s">
        <v>2840</v>
      </c>
      <c r="B2430" s="62">
        <v>10000000</v>
      </c>
      <c r="C2430" s="55">
        <v>8</v>
      </c>
      <c r="D2430" s="56">
        <v>46868</v>
      </c>
      <c r="E2430" s="57">
        <v>46868</v>
      </c>
      <c r="F2430" s="65">
        <v>10000000</v>
      </c>
    </row>
    <row r="2431" spans="1:6" s="16" customFormat="1" ht="11.25" customHeight="1" x14ac:dyDescent="0.2">
      <c r="A2431" s="46" t="s">
        <v>2840</v>
      </c>
      <c r="B2431" s="62">
        <v>6000000</v>
      </c>
      <c r="C2431" s="55">
        <v>15</v>
      </c>
      <c r="D2431" s="56">
        <v>46868</v>
      </c>
      <c r="E2431" s="57">
        <v>46868</v>
      </c>
      <c r="F2431" s="65">
        <v>5974874.4330000002</v>
      </c>
    </row>
    <row r="2432" spans="1:6" s="16" customFormat="1" ht="11.25" customHeight="1" x14ac:dyDescent="0.2">
      <c r="A2432" s="46" t="s">
        <v>2840</v>
      </c>
      <c r="B2432" s="62">
        <v>9000000</v>
      </c>
      <c r="C2432" s="55">
        <v>10</v>
      </c>
      <c r="D2432" s="56">
        <v>46868</v>
      </c>
      <c r="E2432" s="57">
        <v>46868</v>
      </c>
      <c r="F2432" s="65">
        <v>8962691.5298999995</v>
      </c>
    </row>
    <row r="2433" spans="1:6" s="16" customFormat="1" ht="11.25" customHeight="1" x14ac:dyDescent="0.2">
      <c r="A2433" s="46" t="s">
        <v>142</v>
      </c>
      <c r="B2433" s="62">
        <v>8000000</v>
      </c>
      <c r="C2433" s="55">
        <v>4.3499999999999996</v>
      </c>
      <c r="D2433" s="56">
        <v>45703</v>
      </c>
      <c r="E2433" s="57">
        <v>45703</v>
      </c>
      <c r="F2433" s="65">
        <v>7999707.8733000001</v>
      </c>
    </row>
    <row r="2434" spans="1:6" s="16" customFormat="1" ht="11.25" customHeight="1" x14ac:dyDescent="0.2">
      <c r="A2434" s="46" t="s">
        <v>1096</v>
      </c>
      <c r="B2434" s="62">
        <v>5000000</v>
      </c>
      <c r="C2434" s="55">
        <v>4.625</v>
      </c>
      <c r="D2434" s="56">
        <v>46919</v>
      </c>
      <c r="E2434" s="57">
        <v>46919</v>
      </c>
      <c r="F2434" s="65">
        <v>4982651.0436000004</v>
      </c>
    </row>
    <row r="2435" spans="1:6" s="16" customFormat="1" ht="11.25" customHeight="1" x14ac:dyDescent="0.2">
      <c r="A2435" s="46" t="s">
        <v>3199</v>
      </c>
      <c r="B2435" s="62">
        <v>9719000</v>
      </c>
      <c r="C2435" s="55">
        <v>7</v>
      </c>
      <c r="D2435" s="56">
        <v>48898</v>
      </c>
      <c r="E2435" s="57">
        <v>48898</v>
      </c>
      <c r="F2435" s="65">
        <v>10201486.205800001</v>
      </c>
    </row>
    <row r="2436" spans="1:6" s="16" customFormat="1" ht="11.25" customHeight="1" x14ac:dyDescent="0.2">
      <c r="A2436" s="46" t="s">
        <v>2380</v>
      </c>
      <c r="B2436" s="62">
        <v>1400000</v>
      </c>
      <c r="C2436" s="55">
        <v>5.125</v>
      </c>
      <c r="D2436" s="56">
        <v>51441</v>
      </c>
      <c r="E2436" s="57">
        <v>51441</v>
      </c>
      <c r="F2436" s="65">
        <v>1744156.2267</v>
      </c>
    </row>
    <row r="2437" spans="1:6" s="16" customFormat="1" ht="11.25" customHeight="1" x14ac:dyDescent="0.2">
      <c r="A2437" s="46" t="s">
        <v>2907</v>
      </c>
      <c r="B2437" s="62">
        <v>2000000</v>
      </c>
      <c r="C2437" s="55">
        <v>3.43</v>
      </c>
      <c r="D2437" s="56">
        <v>46553</v>
      </c>
      <c r="E2437" s="57">
        <v>46553</v>
      </c>
      <c r="F2437" s="65">
        <v>1878516.5153999999</v>
      </c>
    </row>
    <row r="2438" spans="1:6" s="16" customFormat="1" ht="11.25" customHeight="1" x14ac:dyDescent="0.2">
      <c r="A2438" s="46" t="s">
        <v>1412</v>
      </c>
      <c r="B2438" s="62">
        <v>17581000</v>
      </c>
      <c r="C2438" s="55">
        <v>6.95</v>
      </c>
      <c r="D2438" s="56">
        <v>46784</v>
      </c>
      <c r="E2438" s="57">
        <v>46784</v>
      </c>
      <c r="F2438" s="65">
        <v>18760066.679299999</v>
      </c>
    </row>
    <row r="2439" spans="1:6" s="16" customFormat="1" ht="11.25" customHeight="1" x14ac:dyDescent="0.2">
      <c r="A2439" s="46" t="s">
        <v>1412</v>
      </c>
      <c r="B2439" s="62">
        <v>4000000</v>
      </c>
      <c r="C2439" s="55">
        <v>4.9000000000000004</v>
      </c>
      <c r="D2439" s="56">
        <v>48434</v>
      </c>
      <c r="E2439" s="57">
        <v>48434</v>
      </c>
      <c r="F2439" s="65">
        <v>3877900.5186000001</v>
      </c>
    </row>
    <row r="2440" spans="1:6" s="16" customFormat="1" ht="11.25" customHeight="1" x14ac:dyDescent="0.2">
      <c r="A2440" s="46" t="s">
        <v>1412</v>
      </c>
      <c r="B2440" s="62">
        <v>4000000</v>
      </c>
      <c r="C2440" s="55">
        <v>5</v>
      </c>
      <c r="D2440" s="56">
        <v>48605</v>
      </c>
      <c r="E2440" s="57">
        <v>48605</v>
      </c>
      <c r="F2440" s="65">
        <v>3982530.6867999998</v>
      </c>
    </row>
    <row r="2441" spans="1:6" s="16" customFormat="1" ht="11.25" customHeight="1" x14ac:dyDescent="0.2">
      <c r="A2441" s="46" t="s">
        <v>1097</v>
      </c>
      <c r="B2441" s="62">
        <v>3000000</v>
      </c>
      <c r="C2441" s="55">
        <v>4.55</v>
      </c>
      <c r="D2441" s="56">
        <v>45595</v>
      </c>
      <c r="E2441" s="57">
        <v>45595</v>
      </c>
      <c r="F2441" s="65">
        <v>2995484.8697000002</v>
      </c>
    </row>
    <row r="2442" spans="1:6" s="16" customFormat="1" ht="11.25" customHeight="1" x14ac:dyDescent="0.2">
      <c r="A2442" s="46" t="s">
        <v>2381</v>
      </c>
      <c r="B2442" s="62">
        <v>8947000</v>
      </c>
      <c r="C2442" s="55">
        <v>5.819</v>
      </c>
      <c r="D2442" s="56">
        <v>51592</v>
      </c>
      <c r="E2442" s="57">
        <v>51592</v>
      </c>
      <c r="F2442" s="65">
        <v>9082220.6378000006</v>
      </c>
    </row>
    <row r="2443" spans="1:6" s="16" customFormat="1" ht="11.25" customHeight="1" x14ac:dyDescent="0.2">
      <c r="A2443" s="46" t="s">
        <v>2381</v>
      </c>
      <c r="B2443" s="62">
        <v>2000000</v>
      </c>
      <c r="C2443" s="55">
        <v>5.9939999999999998</v>
      </c>
      <c r="D2443" s="56">
        <v>48644</v>
      </c>
      <c r="E2443" s="57">
        <v>48644</v>
      </c>
      <c r="F2443" s="65">
        <v>2000000</v>
      </c>
    </row>
    <row r="2444" spans="1:6" s="16" customFormat="1" ht="11.25" customHeight="1" x14ac:dyDescent="0.2">
      <c r="A2444" s="46" t="s">
        <v>3003</v>
      </c>
      <c r="B2444" s="62">
        <v>2000000</v>
      </c>
      <c r="C2444" s="55">
        <v>4.5999999999999996</v>
      </c>
      <c r="D2444" s="56">
        <v>48611</v>
      </c>
      <c r="E2444" s="57">
        <v>48611</v>
      </c>
      <c r="F2444" s="65">
        <v>1845826.1941</v>
      </c>
    </row>
    <row r="2445" spans="1:6" s="16" customFormat="1" ht="11.25" customHeight="1" x14ac:dyDescent="0.2">
      <c r="A2445" s="46" t="s">
        <v>3003</v>
      </c>
      <c r="B2445" s="62">
        <v>2000000</v>
      </c>
      <c r="C2445" s="55">
        <v>6.4</v>
      </c>
      <c r="D2445" s="56">
        <v>49004</v>
      </c>
      <c r="E2445" s="57">
        <v>49004</v>
      </c>
      <c r="F2445" s="65">
        <v>1991897.5045</v>
      </c>
    </row>
    <row r="2446" spans="1:6" s="16" customFormat="1" ht="11.25" customHeight="1" x14ac:dyDescent="0.2">
      <c r="A2446" s="46" t="s">
        <v>1098</v>
      </c>
      <c r="B2446" s="62">
        <v>1000000</v>
      </c>
      <c r="C2446" s="55">
        <v>4.25</v>
      </c>
      <c r="D2446" s="56">
        <v>45536</v>
      </c>
      <c r="E2446" s="57">
        <v>45536</v>
      </c>
      <c r="F2446" s="65">
        <v>999918.03110000002</v>
      </c>
    </row>
    <row r="2447" spans="1:6" s="16" customFormat="1" ht="11.25" customHeight="1" x14ac:dyDescent="0.2">
      <c r="A2447" s="46" t="s">
        <v>98</v>
      </c>
      <c r="B2447" s="62">
        <v>3000000</v>
      </c>
      <c r="C2447" s="55">
        <v>4.3</v>
      </c>
      <c r="D2447" s="56">
        <v>45809</v>
      </c>
      <c r="E2447" s="57">
        <v>45809</v>
      </c>
      <c r="F2447" s="65">
        <v>2998399.0828999998</v>
      </c>
    </row>
    <row r="2448" spans="1:6" s="16" customFormat="1" ht="11.25" customHeight="1" x14ac:dyDescent="0.2">
      <c r="A2448" s="46" t="s">
        <v>98</v>
      </c>
      <c r="B2448" s="62">
        <v>4000000</v>
      </c>
      <c r="C2448" s="55">
        <v>4.3</v>
      </c>
      <c r="D2448" s="56">
        <v>46813</v>
      </c>
      <c r="E2448" s="57">
        <v>46813</v>
      </c>
      <c r="F2448" s="65">
        <v>3981358.5252999999</v>
      </c>
    </row>
    <row r="2449" spans="1:6" s="16" customFormat="1" ht="11.25" customHeight="1" x14ac:dyDescent="0.2">
      <c r="A2449" s="46" t="s">
        <v>98</v>
      </c>
      <c r="B2449" s="62">
        <v>2000000</v>
      </c>
      <c r="C2449" s="55">
        <v>4.8</v>
      </c>
      <c r="D2449" s="56">
        <v>48611</v>
      </c>
      <c r="E2449" s="57">
        <v>48611</v>
      </c>
      <c r="F2449" s="65">
        <v>1998999.4205</v>
      </c>
    </row>
    <row r="2450" spans="1:6" s="16" customFormat="1" ht="11.25" customHeight="1" x14ac:dyDescent="0.2">
      <c r="A2450" s="46" t="s">
        <v>98</v>
      </c>
      <c r="B2450" s="62">
        <v>2000000</v>
      </c>
      <c r="C2450" s="55">
        <v>5.2</v>
      </c>
      <c r="D2450" s="56">
        <v>48731</v>
      </c>
      <c r="E2450" s="57">
        <v>48731</v>
      </c>
      <c r="F2450" s="65">
        <v>1993825.6555999999</v>
      </c>
    </row>
    <row r="2451" spans="1:6" s="16" customFormat="1" ht="11.25" customHeight="1" x14ac:dyDescent="0.2">
      <c r="A2451" s="46" t="s">
        <v>98</v>
      </c>
      <c r="B2451" s="62">
        <v>7000000</v>
      </c>
      <c r="C2451" s="55">
        <v>5.4</v>
      </c>
      <c r="D2451" s="56">
        <v>48976</v>
      </c>
      <c r="E2451" s="57">
        <v>48976</v>
      </c>
      <c r="F2451" s="65">
        <v>6978366.5414000005</v>
      </c>
    </row>
    <row r="2452" spans="1:6" s="16" customFormat="1" ht="11.25" customHeight="1" x14ac:dyDescent="0.2">
      <c r="A2452" s="46" t="s">
        <v>2908</v>
      </c>
      <c r="B2452" s="62">
        <v>1852000</v>
      </c>
      <c r="C2452" s="55">
        <v>12</v>
      </c>
      <c r="D2452" s="56">
        <v>45656</v>
      </c>
      <c r="E2452" s="57">
        <v>45656</v>
      </c>
      <c r="F2452" s="65">
        <v>1852000</v>
      </c>
    </row>
    <row r="2453" spans="1:6" s="16" customFormat="1" ht="11.25" customHeight="1" x14ac:dyDescent="0.2">
      <c r="A2453" s="46" t="s">
        <v>72</v>
      </c>
      <c r="B2453" s="62">
        <v>4000000</v>
      </c>
      <c r="C2453" s="55">
        <v>4.5</v>
      </c>
      <c r="D2453" s="56">
        <v>46583</v>
      </c>
      <c r="E2453" s="57">
        <v>46583</v>
      </c>
      <c r="F2453" s="65">
        <v>3863711.4876999999</v>
      </c>
    </row>
    <row r="2454" spans="1:6" s="16" customFormat="1" ht="11.25" customHeight="1" x14ac:dyDescent="0.2">
      <c r="A2454" s="46" t="s">
        <v>1099</v>
      </c>
      <c r="B2454" s="62">
        <v>1000000</v>
      </c>
      <c r="C2454" s="55">
        <v>4.2</v>
      </c>
      <c r="D2454" s="56">
        <v>46813</v>
      </c>
      <c r="E2454" s="57">
        <v>46813</v>
      </c>
      <c r="F2454" s="65">
        <v>996750.69070000004</v>
      </c>
    </row>
    <row r="2455" spans="1:6" s="16" customFormat="1" ht="11.25" customHeight="1" x14ac:dyDescent="0.2">
      <c r="A2455" s="46" t="s">
        <v>2572</v>
      </c>
      <c r="B2455" s="62">
        <v>1000000</v>
      </c>
      <c r="C2455" s="55">
        <v>5.5</v>
      </c>
      <c r="D2455" s="56">
        <v>49004</v>
      </c>
      <c r="E2455" s="57">
        <v>49004</v>
      </c>
      <c r="F2455" s="65">
        <v>986939.14780000004</v>
      </c>
    </row>
    <row r="2456" spans="1:6" s="16" customFormat="1" ht="11.25" customHeight="1" x14ac:dyDescent="0.2">
      <c r="A2456" s="46" t="s">
        <v>1948</v>
      </c>
      <c r="B2456" s="62">
        <v>4000000</v>
      </c>
      <c r="C2456" s="55">
        <v>4.6500000000000004</v>
      </c>
      <c r="D2456" s="56">
        <v>45597</v>
      </c>
      <c r="E2456" s="57">
        <v>45597</v>
      </c>
      <c r="F2456" s="65">
        <v>4008099.0466999998</v>
      </c>
    </row>
    <row r="2457" spans="1:6" s="16" customFormat="1" ht="11.25" customHeight="1" x14ac:dyDescent="0.2">
      <c r="A2457" s="46" t="s">
        <v>2909</v>
      </c>
      <c r="B2457" s="62">
        <v>4000000</v>
      </c>
      <c r="C2457" s="55">
        <v>9.375</v>
      </c>
      <c r="D2457" s="56">
        <v>52215</v>
      </c>
      <c r="E2457" s="57">
        <v>52215</v>
      </c>
      <c r="F2457" s="65">
        <v>4000000</v>
      </c>
    </row>
    <row r="2458" spans="1:6" s="16" customFormat="1" ht="11.25" customHeight="1" x14ac:dyDescent="0.2">
      <c r="A2458" s="46" t="s">
        <v>2772</v>
      </c>
      <c r="B2458" s="62">
        <v>2602206.27</v>
      </c>
      <c r="C2458" s="55">
        <v>5.25</v>
      </c>
      <c r="D2458" s="56">
        <v>45621</v>
      </c>
      <c r="E2458" s="57">
        <v>45621</v>
      </c>
      <c r="F2458" s="65">
        <v>2602206.27</v>
      </c>
    </row>
    <row r="2459" spans="1:6" s="16" customFormat="1" ht="11.25" customHeight="1" x14ac:dyDescent="0.2">
      <c r="A2459" s="46" t="s">
        <v>2772</v>
      </c>
      <c r="B2459" s="62">
        <v>4000000</v>
      </c>
      <c r="C2459" s="55">
        <v>5</v>
      </c>
      <c r="D2459" s="56">
        <v>45986</v>
      </c>
      <c r="E2459" s="57">
        <v>45986</v>
      </c>
      <c r="F2459" s="65">
        <v>4000000</v>
      </c>
    </row>
    <row r="2460" spans="1:6" s="16" customFormat="1" ht="11.25" customHeight="1" x14ac:dyDescent="0.2">
      <c r="A2460" s="46" t="s">
        <v>2772</v>
      </c>
      <c r="B2460" s="62">
        <v>2000000</v>
      </c>
      <c r="C2460" s="55">
        <v>10</v>
      </c>
      <c r="D2460" s="56">
        <v>45703</v>
      </c>
      <c r="E2460" s="57">
        <v>45703</v>
      </c>
      <c r="F2460" s="65">
        <v>2000000</v>
      </c>
    </row>
    <row r="2461" spans="1:6" s="16" customFormat="1" ht="11.25" customHeight="1" x14ac:dyDescent="0.2">
      <c r="A2461" s="46" t="s">
        <v>1196</v>
      </c>
      <c r="B2461" s="62">
        <v>2015000</v>
      </c>
      <c r="C2461" s="55">
        <v>6.75</v>
      </c>
      <c r="D2461" s="56">
        <v>48288</v>
      </c>
      <c r="E2461" s="57">
        <v>48288</v>
      </c>
      <c r="F2461" s="65">
        <v>2503769.8401000001</v>
      </c>
    </row>
    <row r="2462" spans="1:6" s="16" customFormat="1" ht="11.25" customHeight="1" x14ac:dyDescent="0.2">
      <c r="A2462" s="46" t="s">
        <v>1196</v>
      </c>
      <c r="B2462" s="62">
        <v>10000000</v>
      </c>
      <c r="C2462" s="55">
        <v>5.2</v>
      </c>
      <c r="D2462" s="56">
        <v>53158</v>
      </c>
      <c r="E2462" s="57">
        <v>53158</v>
      </c>
      <c r="F2462" s="65">
        <v>9741326.8703000005</v>
      </c>
    </row>
    <row r="2463" spans="1:6" s="16" customFormat="1" ht="11.25" customHeight="1" x14ac:dyDescent="0.2">
      <c r="A2463" s="46" t="s">
        <v>1196</v>
      </c>
      <c r="B2463" s="62">
        <v>1650000</v>
      </c>
      <c r="C2463" s="55">
        <v>3.875</v>
      </c>
      <c r="D2463" s="56">
        <v>46522</v>
      </c>
      <c r="E2463" s="57">
        <v>46522</v>
      </c>
      <c r="F2463" s="65">
        <v>1683228.7882999999</v>
      </c>
    </row>
    <row r="2464" spans="1:6" s="16" customFormat="1" ht="11.25" customHeight="1" x14ac:dyDescent="0.2">
      <c r="A2464" s="46" t="s">
        <v>1587</v>
      </c>
      <c r="B2464" s="62">
        <v>1455000</v>
      </c>
      <c r="C2464" s="55">
        <v>6.9</v>
      </c>
      <c r="D2464" s="56">
        <v>50510</v>
      </c>
      <c r="E2464" s="57">
        <v>50510</v>
      </c>
      <c r="F2464" s="65">
        <v>1999990.6447999999</v>
      </c>
    </row>
    <row r="2465" spans="1:6" s="16" customFormat="1" ht="11.25" customHeight="1" x14ac:dyDescent="0.2">
      <c r="A2465" s="46" t="s">
        <v>1587</v>
      </c>
      <c r="B2465" s="62">
        <v>1800000</v>
      </c>
      <c r="C2465" s="55">
        <v>5.4</v>
      </c>
      <c r="D2465" s="56">
        <v>51332</v>
      </c>
      <c r="E2465" s="57">
        <v>51332</v>
      </c>
      <c r="F2465" s="65">
        <v>1724238.2882000001</v>
      </c>
    </row>
    <row r="2466" spans="1:6" s="16" customFormat="1" ht="11.25" customHeight="1" x14ac:dyDescent="0.2">
      <c r="A2466" s="46" t="s">
        <v>1587</v>
      </c>
      <c r="B2466" s="62">
        <v>2079000</v>
      </c>
      <c r="C2466" s="55">
        <v>5</v>
      </c>
      <c r="D2466" s="56">
        <v>51971</v>
      </c>
      <c r="E2466" s="57">
        <v>51971</v>
      </c>
      <c r="F2466" s="65">
        <v>1893828.3825000001</v>
      </c>
    </row>
    <row r="2467" spans="1:6" s="16" customFormat="1" ht="11.25" customHeight="1" x14ac:dyDescent="0.2">
      <c r="A2467" s="46" t="s">
        <v>1587</v>
      </c>
      <c r="B2467" s="62">
        <v>2700000</v>
      </c>
      <c r="C2467" s="55">
        <v>5.15</v>
      </c>
      <c r="D2467" s="56">
        <v>52444</v>
      </c>
      <c r="E2467" s="57">
        <v>52444</v>
      </c>
      <c r="F2467" s="65">
        <v>2496711.3103999998</v>
      </c>
    </row>
    <row r="2468" spans="1:6" s="16" customFormat="1" ht="11.25" customHeight="1" x14ac:dyDescent="0.2">
      <c r="A2468" s="46" t="s">
        <v>1587</v>
      </c>
      <c r="B2468" s="62">
        <v>5000000</v>
      </c>
      <c r="C2468" s="55">
        <v>4.5</v>
      </c>
      <c r="D2468" s="56">
        <v>47133</v>
      </c>
      <c r="E2468" s="57">
        <v>47133</v>
      </c>
      <c r="F2468" s="65">
        <v>4978724.7249999996</v>
      </c>
    </row>
    <row r="2469" spans="1:6" s="16" customFormat="1" ht="11.25" customHeight="1" x14ac:dyDescent="0.2">
      <c r="A2469" s="46" t="s">
        <v>1100</v>
      </c>
      <c r="B2469" s="62">
        <v>3000000</v>
      </c>
      <c r="C2469" s="55">
        <v>3.25</v>
      </c>
      <c r="D2469" s="56">
        <v>45536</v>
      </c>
      <c r="E2469" s="57">
        <v>45536</v>
      </c>
      <c r="F2469" s="65">
        <v>2998442.6551999999</v>
      </c>
    </row>
    <row r="2470" spans="1:6" s="16" customFormat="1" ht="11.25" customHeight="1" x14ac:dyDescent="0.2">
      <c r="A2470" s="46" t="s">
        <v>108</v>
      </c>
      <c r="B2470" s="62">
        <v>4000000</v>
      </c>
      <c r="C2470" s="55">
        <v>3.8</v>
      </c>
      <c r="D2470" s="56">
        <v>45731</v>
      </c>
      <c r="E2470" s="57">
        <v>45731</v>
      </c>
      <c r="F2470" s="65">
        <v>4014266.8576000002</v>
      </c>
    </row>
    <row r="2471" spans="1:6" s="16" customFormat="1" ht="11.25" customHeight="1" x14ac:dyDescent="0.2">
      <c r="A2471" s="46" t="s">
        <v>2382</v>
      </c>
      <c r="B2471" s="62">
        <v>9500000</v>
      </c>
      <c r="C2471" s="55">
        <v>8</v>
      </c>
      <c r="D2471" s="56">
        <v>46188</v>
      </c>
      <c r="E2471" s="57">
        <v>46188</v>
      </c>
      <c r="F2471" s="65">
        <v>9500000</v>
      </c>
    </row>
    <row r="2472" spans="1:6" s="16" customFormat="1" ht="11.25" customHeight="1" x14ac:dyDescent="0.2">
      <c r="A2472" s="46" t="s">
        <v>2740</v>
      </c>
      <c r="B2472" s="62">
        <v>3500000</v>
      </c>
      <c r="C2472" s="55">
        <v>9.5</v>
      </c>
      <c r="D2472" s="56">
        <v>46492</v>
      </c>
      <c r="E2472" s="57">
        <v>46492</v>
      </c>
      <c r="F2472" s="65">
        <v>3500000</v>
      </c>
    </row>
    <row r="2473" spans="1:6" s="16" customFormat="1" ht="11.25" customHeight="1" x14ac:dyDescent="0.2">
      <c r="A2473" s="46" t="s">
        <v>128</v>
      </c>
      <c r="B2473" s="62">
        <v>10000000</v>
      </c>
      <c r="C2473" s="55">
        <v>4.75</v>
      </c>
      <c r="D2473" s="56">
        <v>46096</v>
      </c>
      <c r="E2473" s="57">
        <v>46096</v>
      </c>
      <c r="F2473" s="65">
        <v>10079366.2202</v>
      </c>
    </row>
    <row r="2474" spans="1:6" s="16" customFormat="1" ht="11.25" customHeight="1" x14ac:dyDescent="0.2">
      <c r="A2474" s="46" t="s">
        <v>2046</v>
      </c>
      <c r="B2474" s="62">
        <v>10000000</v>
      </c>
      <c r="C2474" s="55">
        <v>4.4000000000000004</v>
      </c>
      <c r="D2474" s="56">
        <v>47192</v>
      </c>
      <c r="E2474" s="57">
        <v>47192</v>
      </c>
      <c r="F2474" s="65">
        <v>9492827.5449000001</v>
      </c>
    </row>
    <row r="2475" spans="1:6" s="16" customFormat="1" ht="11.25" customHeight="1" x14ac:dyDescent="0.2">
      <c r="A2475" s="46" t="s">
        <v>3004</v>
      </c>
      <c r="B2475" s="62">
        <v>5000000</v>
      </c>
      <c r="C2475" s="55">
        <v>7.125</v>
      </c>
      <c r="D2475" s="56">
        <v>48396</v>
      </c>
      <c r="E2475" s="57">
        <v>48396</v>
      </c>
      <c r="F2475" s="65">
        <v>5295138.8411999997</v>
      </c>
    </row>
    <row r="2476" spans="1:6" s="16" customFormat="1" ht="11.25" customHeight="1" x14ac:dyDescent="0.2">
      <c r="A2476" s="46" t="s">
        <v>3004</v>
      </c>
      <c r="B2476" s="62">
        <v>2000000</v>
      </c>
      <c r="C2476" s="55">
        <v>5.5</v>
      </c>
      <c r="D2476" s="56">
        <v>48761</v>
      </c>
      <c r="E2476" s="57">
        <v>48761</v>
      </c>
      <c r="F2476" s="65">
        <v>1971368.8655999999</v>
      </c>
    </row>
    <row r="2477" spans="1:6" s="16" customFormat="1" ht="11.25" customHeight="1" x14ac:dyDescent="0.2">
      <c r="A2477" s="46" t="s">
        <v>3004</v>
      </c>
      <c r="B2477" s="62">
        <v>2000000</v>
      </c>
      <c r="C2477" s="55">
        <v>5.75</v>
      </c>
      <c r="D2477" s="56">
        <v>48653</v>
      </c>
      <c r="E2477" s="57">
        <v>48653</v>
      </c>
      <c r="F2477" s="65">
        <v>1988448.3463000001</v>
      </c>
    </row>
    <row r="2478" spans="1:6" s="16" customFormat="1" ht="11.25" customHeight="1" x14ac:dyDescent="0.2">
      <c r="A2478" s="46" t="s">
        <v>3277</v>
      </c>
      <c r="B2478" s="62">
        <v>5000000</v>
      </c>
      <c r="C2478" s="55">
        <v>5.8689999999999998</v>
      </c>
      <c r="D2478" s="56">
        <v>48975</v>
      </c>
      <c r="E2478" s="57">
        <v>48975</v>
      </c>
      <c r="F2478" s="65">
        <v>4999539.5214999998</v>
      </c>
    </row>
    <row r="2479" spans="1:6" s="16" customFormat="1" ht="11.25" customHeight="1" x14ac:dyDescent="0.2">
      <c r="A2479" s="46" t="s">
        <v>2383</v>
      </c>
      <c r="B2479" s="62">
        <v>3000000</v>
      </c>
      <c r="C2479" s="55">
        <v>3.875</v>
      </c>
      <c r="D2479" s="56">
        <v>47270</v>
      </c>
      <c r="E2479" s="57">
        <v>47270</v>
      </c>
      <c r="F2479" s="65">
        <v>3000000</v>
      </c>
    </row>
    <row r="2480" spans="1:6" s="16" customFormat="1" ht="11.25" customHeight="1" x14ac:dyDescent="0.2">
      <c r="A2480" s="46" t="s">
        <v>2633</v>
      </c>
      <c r="B2480" s="62">
        <v>2863000</v>
      </c>
      <c r="C2480" s="55">
        <v>6.15</v>
      </c>
      <c r="D2480" s="56">
        <v>49919</v>
      </c>
      <c r="E2480" s="57">
        <v>49919</v>
      </c>
      <c r="F2480" s="65">
        <v>3768460.3204000001</v>
      </c>
    </row>
    <row r="2481" spans="1:6" s="16" customFormat="1" ht="11.25" customHeight="1" x14ac:dyDescent="0.2">
      <c r="A2481" s="46" t="s">
        <v>2147</v>
      </c>
      <c r="B2481" s="62">
        <v>4000000</v>
      </c>
      <c r="C2481" s="55">
        <v>4</v>
      </c>
      <c r="D2481" s="56">
        <v>45762</v>
      </c>
      <c r="E2481" s="57">
        <v>45762</v>
      </c>
      <c r="F2481" s="65">
        <v>3997984.4824000001</v>
      </c>
    </row>
    <row r="2482" spans="1:6" s="16" customFormat="1" ht="11.25" customHeight="1" x14ac:dyDescent="0.2">
      <c r="A2482" s="46" t="s">
        <v>2147</v>
      </c>
      <c r="B2482" s="62">
        <v>5000000</v>
      </c>
      <c r="C2482" s="55">
        <v>5.625</v>
      </c>
      <c r="D2482" s="56">
        <v>55989</v>
      </c>
      <c r="E2482" s="57">
        <v>55989</v>
      </c>
      <c r="F2482" s="65">
        <v>4801274.2487000003</v>
      </c>
    </row>
    <row r="2483" spans="1:6" s="16" customFormat="1" ht="11.25" customHeight="1" x14ac:dyDescent="0.2">
      <c r="A2483" s="46" t="s">
        <v>3005</v>
      </c>
      <c r="B2483" s="62">
        <v>4000000</v>
      </c>
      <c r="C2483" s="55">
        <v>11</v>
      </c>
      <c r="D2483" s="56">
        <v>46849</v>
      </c>
      <c r="E2483" s="57">
        <v>46849</v>
      </c>
      <c r="F2483" s="65">
        <v>4000000</v>
      </c>
    </row>
    <row r="2484" spans="1:6" s="16" customFormat="1" ht="11.25" customHeight="1" x14ac:dyDescent="0.2">
      <c r="A2484" s="46" t="s">
        <v>2741</v>
      </c>
      <c r="B2484" s="62">
        <v>6000000</v>
      </c>
      <c r="C2484" s="55">
        <v>5.75</v>
      </c>
      <c r="D2484" s="56">
        <v>45566</v>
      </c>
      <c r="E2484" s="57">
        <v>45566</v>
      </c>
      <c r="F2484" s="65">
        <v>6008662.3591999998</v>
      </c>
    </row>
    <row r="2485" spans="1:6" s="16" customFormat="1" ht="11.25" customHeight="1" x14ac:dyDescent="0.2">
      <c r="A2485" s="46" t="s">
        <v>2269</v>
      </c>
      <c r="B2485" s="62">
        <v>2000000</v>
      </c>
      <c r="C2485" s="55">
        <v>5.5</v>
      </c>
      <c r="D2485" s="56">
        <v>47710</v>
      </c>
      <c r="E2485" s="57">
        <v>47710</v>
      </c>
      <c r="F2485" s="65">
        <v>2000000</v>
      </c>
    </row>
    <row r="2486" spans="1:6" s="16" customFormat="1" ht="11.25" customHeight="1" x14ac:dyDescent="0.2">
      <c r="A2486" s="46" t="s">
        <v>3278</v>
      </c>
      <c r="B2486" s="62">
        <v>4000000</v>
      </c>
      <c r="C2486" s="55">
        <v>5.7</v>
      </c>
      <c r="D2486" s="56">
        <v>49035</v>
      </c>
      <c r="E2486" s="57">
        <v>49035</v>
      </c>
      <c r="F2486" s="65">
        <v>3998761.5633999999</v>
      </c>
    </row>
    <row r="2487" spans="1:6" s="16" customFormat="1" ht="11.25" customHeight="1" x14ac:dyDescent="0.2">
      <c r="A2487" s="46" t="s">
        <v>2194</v>
      </c>
      <c r="B2487" s="62">
        <v>2000000</v>
      </c>
      <c r="C2487" s="55">
        <v>6</v>
      </c>
      <c r="D2487" s="56">
        <v>47818</v>
      </c>
      <c r="E2487" s="57">
        <v>47818</v>
      </c>
      <c r="F2487" s="65">
        <v>2000000</v>
      </c>
    </row>
    <row r="2488" spans="1:6" s="16" customFormat="1" ht="11.25" customHeight="1" x14ac:dyDescent="0.2">
      <c r="A2488" s="46" t="s">
        <v>1101</v>
      </c>
      <c r="B2488" s="62">
        <v>5000000</v>
      </c>
      <c r="C2488" s="55">
        <v>4</v>
      </c>
      <c r="D2488" s="56">
        <v>46858</v>
      </c>
      <c r="E2488" s="57">
        <v>46858</v>
      </c>
      <c r="F2488" s="65">
        <v>4978616.6901000002</v>
      </c>
    </row>
    <row r="2489" spans="1:6" s="16" customFormat="1" ht="11.25" customHeight="1" x14ac:dyDescent="0.2">
      <c r="A2489" s="46" t="s">
        <v>1101</v>
      </c>
      <c r="B2489" s="62">
        <v>3000000</v>
      </c>
      <c r="C2489" s="55">
        <v>5</v>
      </c>
      <c r="D2489" s="56">
        <v>46675</v>
      </c>
      <c r="E2489" s="57">
        <v>46675</v>
      </c>
      <c r="F2489" s="65">
        <v>2981315.8163999999</v>
      </c>
    </row>
    <row r="2490" spans="1:6" s="16" customFormat="1" ht="11.25" customHeight="1" x14ac:dyDescent="0.2">
      <c r="A2490" s="46" t="s">
        <v>2384</v>
      </c>
      <c r="B2490" s="62">
        <v>4000000</v>
      </c>
      <c r="C2490" s="55">
        <v>4.875</v>
      </c>
      <c r="D2490" s="56">
        <v>46926</v>
      </c>
      <c r="E2490" s="57">
        <v>46926</v>
      </c>
      <c r="F2490" s="65">
        <v>3999703.5288999998</v>
      </c>
    </row>
    <row r="2491" spans="1:6" s="16" customFormat="1" ht="11.25" customHeight="1" x14ac:dyDescent="0.2">
      <c r="A2491" s="46" t="s">
        <v>2634</v>
      </c>
      <c r="B2491" s="62">
        <v>1177000</v>
      </c>
      <c r="C2491" s="55">
        <v>7.75</v>
      </c>
      <c r="D2491" s="56">
        <v>47331</v>
      </c>
      <c r="E2491" s="57">
        <v>47331</v>
      </c>
      <c r="F2491" s="65">
        <v>1448354.8742</v>
      </c>
    </row>
    <row r="2492" spans="1:6" s="16" customFormat="1" ht="11.25" customHeight="1" x14ac:dyDescent="0.2">
      <c r="A2492" s="46" t="s">
        <v>1414</v>
      </c>
      <c r="B2492" s="62">
        <v>11962000</v>
      </c>
      <c r="C2492" s="55">
        <v>5.9</v>
      </c>
      <c r="D2492" s="56">
        <v>51089</v>
      </c>
      <c r="E2492" s="57">
        <v>51089</v>
      </c>
      <c r="F2492" s="65">
        <v>16167476.1972</v>
      </c>
    </row>
    <row r="2493" spans="1:6" s="16" customFormat="1" ht="11.25" customHeight="1" x14ac:dyDescent="0.2">
      <c r="A2493" s="46" t="s">
        <v>2250</v>
      </c>
      <c r="B2493" s="62">
        <v>7744000</v>
      </c>
      <c r="C2493" s="55">
        <v>4.5</v>
      </c>
      <c r="D2493" s="56">
        <v>46980</v>
      </c>
      <c r="E2493" s="57">
        <v>46980</v>
      </c>
      <c r="F2493" s="65">
        <v>7795637.7214000002</v>
      </c>
    </row>
    <row r="2494" spans="1:6" s="16" customFormat="1" ht="11.25" customHeight="1" x14ac:dyDescent="0.2">
      <c r="A2494" s="46" t="s">
        <v>2635</v>
      </c>
      <c r="B2494" s="62">
        <v>10000000</v>
      </c>
      <c r="C2494" s="55">
        <v>6.2</v>
      </c>
      <c r="D2494" s="56">
        <v>51410</v>
      </c>
      <c r="E2494" s="57">
        <v>51410</v>
      </c>
      <c r="F2494" s="65">
        <v>9518600.9683999997</v>
      </c>
    </row>
    <row r="2495" spans="1:6" s="16" customFormat="1" ht="11.25" customHeight="1" x14ac:dyDescent="0.2">
      <c r="A2495" s="46" t="s">
        <v>2635</v>
      </c>
      <c r="B2495" s="62">
        <v>5000000</v>
      </c>
      <c r="C2495" s="55">
        <v>5.45</v>
      </c>
      <c r="D2495" s="56">
        <v>51806</v>
      </c>
      <c r="E2495" s="57">
        <v>51806</v>
      </c>
      <c r="F2495" s="65">
        <v>4217326.4709000001</v>
      </c>
    </row>
    <row r="2496" spans="1:6" s="16" customFormat="1" ht="11.25" customHeight="1" x14ac:dyDescent="0.2">
      <c r="A2496" s="46" t="s">
        <v>2635</v>
      </c>
      <c r="B2496" s="62">
        <v>2847000</v>
      </c>
      <c r="C2496" s="55">
        <v>3.375</v>
      </c>
      <c r="D2496" s="56">
        <v>46113</v>
      </c>
      <c r="E2496" s="57">
        <v>46113</v>
      </c>
      <c r="F2496" s="65">
        <v>2847000</v>
      </c>
    </row>
    <row r="2497" spans="1:6" s="16" customFormat="1" ht="11.25" customHeight="1" x14ac:dyDescent="0.2">
      <c r="A2497" s="46" t="s">
        <v>2270</v>
      </c>
      <c r="B2497" s="62">
        <v>5000000</v>
      </c>
      <c r="C2497" s="55">
        <v>6</v>
      </c>
      <c r="D2497" s="56">
        <v>46084</v>
      </c>
      <c r="E2497" s="57">
        <v>46084</v>
      </c>
      <c r="F2497" s="65">
        <v>5000000</v>
      </c>
    </row>
    <row r="2498" spans="1:6" s="16" customFormat="1" ht="11.25" customHeight="1" x14ac:dyDescent="0.2">
      <c r="A2498" s="46" t="s">
        <v>1338</v>
      </c>
      <c r="B2498" s="62">
        <v>2165000</v>
      </c>
      <c r="C2498" s="55">
        <v>6</v>
      </c>
      <c r="D2498" s="56">
        <v>51561</v>
      </c>
      <c r="E2498" s="57">
        <v>51561</v>
      </c>
      <c r="F2498" s="65">
        <v>2209764.1749999998</v>
      </c>
    </row>
    <row r="2499" spans="1:6" s="16" customFormat="1" ht="11.25" customHeight="1" x14ac:dyDescent="0.2">
      <c r="A2499" s="46" t="s">
        <v>1338</v>
      </c>
      <c r="B2499" s="62">
        <v>2000000</v>
      </c>
      <c r="C2499" s="55">
        <v>5.25</v>
      </c>
      <c r="D2499" s="56">
        <v>46068</v>
      </c>
      <c r="E2499" s="57">
        <v>46068</v>
      </c>
      <c r="F2499" s="65">
        <v>1997430.0654</v>
      </c>
    </row>
    <row r="2500" spans="1:6" s="16" customFormat="1" ht="11.25" customHeight="1" x14ac:dyDescent="0.2">
      <c r="A2500" s="46" t="s">
        <v>2195</v>
      </c>
      <c r="B2500" s="62">
        <v>3000000</v>
      </c>
      <c r="C2500" s="55">
        <v>9.5</v>
      </c>
      <c r="D2500" s="56">
        <v>45236</v>
      </c>
      <c r="E2500" s="57">
        <v>45236</v>
      </c>
      <c r="F2500" s="65">
        <v>1950000</v>
      </c>
    </row>
    <row r="2501" spans="1:6" s="16" customFormat="1" ht="11.25" customHeight="1" x14ac:dyDescent="0.2">
      <c r="A2501" s="46" t="s">
        <v>2195</v>
      </c>
      <c r="B2501" s="62">
        <v>3000000</v>
      </c>
      <c r="C2501" s="55">
        <v>5.5</v>
      </c>
      <c r="D2501" s="56">
        <v>46310</v>
      </c>
      <c r="E2501" s="57">
        <v>46310</v>
      </c>
      <c r="F2501" s="65">
        <v>1950000</v>
      </c>
    </row>
    <row r="2502" spans="1:6" s="16" customFormat="1" ht="11.25" customHeight="1" x14ac:dyDescent="0.2">
      <c r="A2502" s="46" t="s">
        <v>131</v>
      </c>
      <c r="B2502" s="62">
        <v>4000000</v>
      </c>
      <c r="C2502" s="55">
        <v>7.5</v>
      </c>
      <c r="D2502" s="56">
        <v>46751</v>
      </c>
      <c r="E2502" s="57">
        <v>46751</v>
      </c>
      <c r="F2502" s="65">
        <v>4000000</v>
      </c>
    </row>
    <row r="2503" spans="1:6" s="16" customFormat="1" ht="11.25" customHeight="1" x14ac:dyDescent="0.2">
      <c r="A2503" s="46" t="s">
        <v>131</v>
      </c>
      <c r="B2503" s="62">
        <v>7000000</v>
      </c>
      <c r="C2503" s="55">
        <v>9.25</v>
      </c>
      <c r="D2503" s="56">
        <v>47026</v>
      </c>
      <c r="E2503" s="57">
        <v>47026</v>
      </c>
      <c r="F2503" s="65">
        <v>7000000</v>
      </c>
    </row>
    <row r="2504" spans="1:6" s="16" customFormat="1" ht="11.25" customHeight="1" x14ac:dyDescent="0.2">
      <c r="A2504" s="46" t="s">
        <v>2815</v>
      </c>
      <c r="B2504" s="62">
        <v>10000000</v>
      </c>
      <c r="C2504" s="55">
        <v>4.3</v>
      </c>
      <c r="D2504" s="56">
        <v>47171</v>
      </c>
      <c r="E2504" s="57">
        <v>47171</v>
      </c>
      <c r="F2504" s="65">
        <v>9986923.4476999994</v>
      </c>
    </row>
    <row r="2505" spans="1:6" s="16" customFormat="1" ht="11.25" customHeight="1" x14ac:dyDescent="0.2">
      <c r="A2505" s="46" t="s">
        <v>2815</v>
      </c>
      <c r="B2505" s="62">
        <v>5000000</v>
      </c>
      <c r="C2505" s="55">
        <v>5.5</v>
      </c>
      <c r="D2505" s="56">
        <v>45623</v>
      </c>
      <c r="E2505" s="57">
        <v>45623</v>
      </c>
      <c r="F2505" s="65">
        <v>4998980.4325000001</v>
      </c>
    </row>
    <row r="2506" spans="1:6" s="16" customFormat="1" ht="11.25" customHeight="1" x14ac:dyDescent="0.2">
      <c r="A2506" s="46" t="s">
        <v>1757</v>
      </c>
      <c r="B2506" s="62">
        <v>3000000</v>
      </c>
      <c r="C2506" s="55">
        <v>5.375</v>
      </c>
      <c r="D2506" s="56">
        <v>47482</v>
      </c>
      <c r="E2506" s="57">
        <v>47482</v>
      </c>
      <c r="F2506" s="65">
        <v>3000000</v>
      </c>
    </row>
    <row r="2507" spans="1:6" s="16" customFormat="1" ht="11.25" customHeight="1" x14ac:dyDescent="0.2">
      <c r="A2507" s="46" t="s">
        <v>146</v>
      </c>
      <c r="B2507" s="62">
        <v>2234000</v>
      </c>
      <c r="C2507" s="55">
        <v>5.125</v>
      </c>
      <c r="D2507" s="56">
        <v>46544</v>
      </c>
      <c r="E2507" s="57">
        <v>46544</v>
      </c>
      <c r="F2507" s="65">
        <v>2326977.4103999999</v>
      </c>
    </row>
    <row r="2508" spans="1:6" s="16" customFormat="1" ht="11.25" customHeight="1" x14ac:dyDescent="0.2">
      <c r="A2508" s="46" t="s">
        <v>146</v>
      </c>
      <c r="B2508" s="62">
        <v>3000000</v>
      </c>
      <c r="C2508" s="55">
        <v>3.875</v>
      </c>
      <c r="D2508" s="56">
        <v>47223</v>
      </c>
      <c r="E2508" s="57">
        <v>47223</v>
      </c>
      <c r="F2508" s="65">
        <v>3000000</v>
      </c>
    </row>
    <row r="2509" spans="1:6" s="16" customFormat="1" ht="11.25" customHeight="1" x14ac:dyDescent="0.2">
      <c r="A2509" s="46" t="s">
        <v>1704</v>
      </c>
      <c r="B2509" s="62">
        <v>5000000</v>
      </c>
      <c r="C2509" s="55">
        <v>5.327</v>
      </c>
      <c r="D2509" s="56">
        <v>47155</v>
      </c>
      <c r="E2509" s="57">
        <v>47155</v>
      </c>
      <c r="F2509" s="65">
        <v>5276406.4422000004</v>
      </c>
    </row>
    <row r="2510" spans="1:6" s="16" customFormat="1" ht="11.25" customHeight="1" x14ac:dyDescent="0.2">
      <c r="A2510" s="46" t="s">
        <v>1704</v>
      </c>
      <c r="B2510" s="62">
        <v>4000000</v>
      </c>
      <c r="C2510" s="55">
        <v>4.6630000000000003</v>
      </c>
      <c r="D2510" s="56">
        <v>47529</v>
      </c>
      <c r="E2510" s="57">
        <v>47529</v>
      </c>
      <c r="F2510" s="65">
        <v>3999992.6771</v>
      </c>
    </row>
    <row r="2511" spans="1:6" s="16" customFormat="1" ht="11.25" customHeight="1" x14ac:dyDescent="0.2">
      <c r="A2511" s="46" t="s">
        <v>1704</v>
      </c>
      <c r="B2511" s="62">
        <v>4000000</v>
      </c>
      <c r="C2511" s="55">
        <v>4.1849999999999996</v>
      </c>
      <c r="D2511" s="56">
        <v>46433</v>
      </c>
      <c r="E2511" s="57">
        <v>46433</v>
      </c>
      <c r="F2511" s="65">
        <v>3999993.4882</v>
      </c>
    </row>
    <row r="2512" spans="1:6" s="16" customFormat="1" ht="11.25" customHeight="1" x14ac:dyDescent="0.2">
      <c r="A2512" s="46" t="s">
        <v>1704</v>
      </c>
      <c r="B2512" s="62">
        <v>2000000</v>
      </c>
      <c r="C2512" s="55">
        <v>6.75</v>
      </c>
      <c r="D2512" s="56">
        <v>47423</v>
      </c>
      <c r="E2512" s="57">
        <v>47423</v>
      </c>
      <c r="F2512" s="65">
        <v>1997581.5367999999</v>
      </c>
    </row>
    <row r="2513" spans="1:6" s="16" customFormat="1" ht="11.25" customHeight="1" x14ac:dyDescent="0.2">
      <c r="A2513" s="46" t="s">
        <v>1704</v>
      </c>
      <c r="B2513" s="62">
        <v>2000000</v>
      </c>
      <c r="C2513" s="55">
        <v>5.875</v>
      </c>
      <c r="D2513" s="56">
        <v>48619</v>
      </c>
      <c r="E2513" s="57">
        <v>48619</v>
      </c>
      <c r="F2513" s="65">
        <v>1998776.9923</v>
      </c>
    </row>
    <row r="2514" spans="1:6" s="16" customFormat="1" ht="11.25" customHeight="1" x14ac:dyDescent="0.2">
      <c r="A2514" s="46" t="s">
        <v>1704</v>
      </c>
      <c r="B2514" s="62">
        <v>500000</v>
      </c>
      <c r="C2514" s="55">
        <v>5.3</v>
      </c>
      <c r="D2514" s="56">
        <v>47863</v>
      </c>
      <c r="E2514" s="57">
        <v>47863</v>
      </c>
      <c r="F2514" s="65">
        <v>499660.37540000002</v>
      </c>
    </row>
    <row r="2515" spans="1:6" s="16" customFormat="1" ht="11.25" customHeight="1" x14ac:dyDescent="0.2">
      <c r="A2515" s="46" t="s">
        <v>2816</v>
      </c>
      <c r="B2515" s="62">
        <v>2000000</v>
      </c>
      <c r="C2515" s="55">
        <v>5.25</v>
      </c>
      <c r="D2515" s="56">
        <v>45719</v>
      </c>
      <c r="E2515" s="57">
        <v>45719</v>
      </c>
      <c r="F2515" s="65">
        <v>1999012.3429</v>
      </c>
    </row>
    <row r="2516" spans="1:6" s="16" customFormat="1" ht="11.25" customHeight="1" x14ac:dyDescent="0.2">
      <c r="A2516" s="46" t="s">
        <v>2816</v>
      </c>
      <c r="B2516" s="62">
        <v>200000</v>
      </c>
      <c r="C2516" s="55">
        <v>8</v>
      </c>
      <c r="D2516" s="56">
        <v>47102</v>
      </c>
      <c r="E2516" s="57">
        <v>47102</v>
      </c>
      <c r="F2516" s="65">
        <v>5000000</v>
      </c>
    </row>
    <row r="2517" spans="1:6" s="16" customFormat="1" ht="11.25" customHeight="1" x14ac:dyDescent="0.2">
      <c r="A2517" s="46" t="s">
        <v>1758</v>
      </c>
      <c r="B2517" s="62">
        <v>5000000</v>
      </c>
      <c r="C2517" s="55">
        <v>5.5</v>
      </c>
      <c r="D2517" s="56">
        <v>49217</v>
      </c>
      <c r="E2517" s="57">
        <v>49217</v>
      </c>
      <c r="F2517" s="65">
        <v>5000000</v>
      </c>
    </row>
    <row r="2518" spans="1:6" s="16" customFormat="1" ht="11.25" customHeight="1" x14ac:dyDescent="0.2">
      <c r="A2518" s="46" t="s">
        <v>2148</v>
      </c>
      <c r="B2518" s="62">
        <v>5000000</v>
      </c>
      <c r="C2518" s="55">
        <v>5.75</v>
      </c>
      <c r="D2518" s="56">
        <v>47694</v>
      </c>
      <c r="E2518" s="57">
        <v>47694</v>
      </c>
      <c r="F2518" s="65">
        <v>5000000</v>
      </c>
    </row>
    <row r="2519" spans="1:6" s="16" customFormat="1" ht="11.25" customHeight="1" x14ac:dyDescent="0.2">
      <c r="A2519" s="46" t="s">
        <v>1501</v>
      </c>
      <c r="B2519" s="62">
        <v>3000000</v>
      </c>
      <c r="C2519" s="55">
        <v>7.5</v>
      </c>
      <c r="D2519" s="56">
        <v>45747</v>
      </c>
      <c r="E2519" s="57">
        <v>45747</v>
      </c>
      <c r="F2519" s="65">
        <v>3000000</v>
      </c>
    </row>
    <row r="2520" spans="1:6" s="16" customFormat="1" ht="11.25" customHeight="1" x14ac:dyDescent="0.2">
      <c r="A2520" s="46" t="s">
        <v>3006</v>
      </c>
      <c r="B2520" s="62">
        <v>2000000</v>
      </c>
      <c r="C2520" s="55">
        <v>5</v>
      </c>
      <c r="D2520" s="56">
        <v>51987</v>
      </c>
      <c r="E2520" s="57">
        <v>51987</v>
      </c>
      <c r="F2520" s="65">
        <v>1812471.7655</v>
      </c>
    </row>
    <row r="2521" spans="1:6" s="16" customFormat="1" ht="11.25" customHeight="1" x14ac:dyDescent="0.2">
      <c r="A2521" s="46" t="s">
        <v>57</v>
      </c>
      <c r="B2521" s="62">
        <v>8000000</v>
      </c>
      <c r="C2521" s="55">
        <v>4.3499999999999996</v>
      </c>
      <c r="D2521" s="56">
        <v>46273</v>
      </c>
      <c r="E2521" s="57">
        <v>46273</v>
      </c>
      <c r="F2521" s="65">
        <v>7997349.0533999996</v>
      </c>
    </row>
    <row r="2522" spans="1:6" s="16" customFormat="1" ht="11.25" customHeight="1" x14ac:dyDescent="0.2">
      <c r="A2522" s="46" t="s">
        <v>57</v>
      </c>
      <c r="B2522" s="62">
        <v>2000000</v>
      </c>
      <c r="C2522" s="55">
        <v>4.6790000000000003</v>
      </c>
      <c r="D2522" s="56">
        <v>46220</v>
      </c>
      <c r="E2522" s="57">
        <v>46220</v>
      </c>
      <c r="F2522" s="65">
        <v>2000000</v>
      </c>
    </row>
    <row r="2523" spans="1:6" s="16" customFormat="1" ht="11.25" customHeight="1" x14ac:dyDescent="0.2">
      <c r="A2523" s="46" t="s">
        <v>57</v>
      </c>
      <c r="B2523" s="62">
        <v>5000000</v>
      </c>
      <c r="C2523" s="55">
        <v>5.9480000000000004</v>
      </c>
      <c r="D2523" s="56">
        <v>50424</v>
      </c>
      <c r="E2523" s="57">
        <v>50424</v>
      </c>
      <c r="F2523" s="65">
        <v>5000000</v>
      </c>
    </row>
    <row r="2524" spans="1:6" s="16" customFormat="1" ht="11.25" customHeight="1" x14ac:dyDescent="0.2">
      <c r="A2524" s="46" t="s">
        <v>57</v>
      </c>
      <c r="B2524" s="62">
        <v>5000000</v>
      </c>
      <c r="C2524" s="55">
        <v>5.1639999999999997</v>
      </c>
      <c r="D2524" s="56">
        <v>47228</v>
      </c>
      <c r="E2524" s="57">
        <v>47228</v>
      </c>
      <c r="F2524" s="65">
        <v>5000000</v>
      </c>
    </row>
    <row r="2525" spans="1:6" s="16" customFormat="1" ht="11.25" customHeight="1" x14ac:dyDescent="0.2">
      <c r="A2525" s="46" t="s">
        <v>57</v>
      </c>
      <c r="B2525" s="62">
        <v>4000000</v>
      </c>
      <c r="C2525" s="55">
        <v>5.9420000000000002</v>
      </c>
      <c r="D2525" s="56">
        <v>50808</v>
      </c>
      <c r="E2525" s="57">
        <v>50808</v>
      </c>
      <c r="F2525" s="65">
        <v>4000000</v>
      </c>
    </row>
    <row r="2526" spans="1:6" s="16" customFormat="1" ht="11.25" customHeight="1" x14ac:dyDescent="0.2">
      <c r="A2526" s="46" t="s">
        <v>3075</v>
      </c>
      <c r="B2526" s="62">
        <v>3000000</v>
      </c>
      <c r="C2526" s="55">
        <v>4.7539999999999996</v>
      </c>
      <c r="D2526" s="56">
        <v>46133</v>
      </c>
      <c r="E2526" s="57">
        <v>46133</v>
      </c>
      <c r="F2526" s="65">
        <v>3000000</v>
      </c>
    </row>
    <row r="2527" spans="1:6" s="16" customFormat="1" ht="11.25" customHeight="1" x14ac:dyDescent="0.2">
      <c r="A2527" s="46" t="s">
        <v>155</v>
      </c>
      <c r="B2527" s="62">
        <v>7830000</v>
      </c>
      <c r="C2527" s="55">
        <v>5.45</v>
      </c>
      <c r="D2527" s="56">
        <v>48898</v>
      </c>
      <c r="E2527" s="57">
        <v>48898</v>
      </c>
      <c r="F2527" s="65">
        <v>9318646.5364999995</v>
      </c>
    </row>
    <row r="2528" spans="1:6" s="16" customFormat="1" ht="11.25" customHeight="1" x14ac:dyDescent="0.2">
      <c r="A2528" s="46" t="s">
        <v>155</v>
      </c>
      <c r="B2528" s="62">
        <v>5000000</v>
      </c>
      <c r="C2528" s="55">
        <v>4.05</v>
      </c>
      <c r="D2528" s="56">
        <v>46706</v>
      </c>
      <c r="E2528" s="57">
        <v>46706</v>
      </c>
      <c r="F2528" s="65">
        <v>4959292.8403000003</v>
      </c>
    </row>
    <row r="2529" spans="1:6" s="16" customFormat="1" ht="11.25" customHeight="1" x14ac:dyDescent="0.2">
      <c r="A2529" s="46" t="s">
        <v>19</v>
      </c>
      <c r="B2529" s="62">
        <v>5000000</v>
      </c>
      <c r="C2529" s="55">
        <v>4</v>
      </c>
      <c r="D2529" s="56">
        <v>45536</v>
      </c>
      <c r="E2529" s="57">
        <v>45536</v>
      </c>
      <c r="F2529" s="65">
        <v>4995132.5751999998</v>
      </c>
    </row>
    <row r="2530" spans="1:6" s="16" customFormat="1" ht="11.25" customHeight="1" x14ac:dyDescent="0.2">
      <c r="A2530" s="46" t="s">
        <v>19</v>
      </c>
      <c r="B2530" s="62">
        <v>7000000</v>
      </c>
      <c r="C2530" s="55">
        <v>4.5999999999999996</v>
      </c>
      <c r="D2530" s="56">
        <v>47261</v>
      </c>
      <c r="E2530" s="57">
        <v>47261</v>
      </c>
      <c r="F2530" s="65">
        <v>6998402.1272</v>
      </c>
    </row>
    <row r="2531" spans="1:6" s="16" customFormat="1" ht="11.25" customHeight="1" x14ac:dyDescent="0.2">
      <c r="A2531" s="46" t="s">
        <v>19</v>
      </c>
      <c r="B2531" s="62">
        <v>6000000</v>
      </c>
      <c r="C2531" s="55">
        <v>5.6</v>
      </c>
      <c r="D2531" s="56">
        <v>48366</v>
      </c>
      <c r="E2531" s="57">
        <v>48366</v>
      </c>
      <c r="F2531" s="65">
        <v>5992191.4736000001</v>
      </c>
    </row>
    <row r="2532" spans="1:6" s="16" customFormat="1" ht="11.25" customHeight="1" x14ac:dyDescent="0.2">
      <c r="A2532" s="46" t="s">
        <v>19</v>
      </c>
      <c r="B2532" s="62">
        <v>2000000</v>
      </c>
      <c r="C2532" s="55">
        <v>5.4</v>
      </c>
      <c r="D2532" s="56">
        <v>49049</v>
      </c>
      <c r="E2532" s="57">
        <v>49049</v>
      </c>
      <c r="F2532" s="65">
        <v>1997766.1113</v>
      </c>
    </row>
    <row r="2533" spans="1:6" s="16" customFormat="1" ht="11.25" customHeight="1" x14ac:dyDescent="0.2">
      <c r="A2533" s="46" t="s">
        <v>1562</v>
      </c>
      <c r="B2533" s="62">
        <v>6205000</v>
      </c>
      <c r="C2533" s="55">
        <v>4.5</v>
      </c>
      <c r="D2533" s="56">
        <v>50510</v>
      </c>
      <c r="E2533" s="57">
        <v>50510</v>
      </c>
      <c r="F2533" s="65">
        <v>6869386.3251999998</v>
      </c>
    </row>
    <row r="2534" spans="1:6" s="16" customFormat="1" ht="11.25" customHeight="1" x14ac:dyDescent="0.2">
      <c r="A2534" s="46" t="s">
        <v>2910</v>
      </c>
      <c r="B2534" s="62">
        <v>2000000</v>
      </c>
      <c r="C2534" s="55">
        <v>6</v>
      </c>
      <c r="D2534" s="56">
        <v>46371</v>
      </c>
      <c r="E2534" s="57">
        <v>46371</v>
      </c>
      <c r="F2534" s="65">
        <v>2000000</v>
      </c>
    </row>
    <row r="2535" spans="1:6" s="16" customFormat="1" ht="11.25" customHeight="1" x14ac:dyDescent="0.2">
      <c r="A2535" s="46" t="s">
        <v>1949</v>
      </c>
      <c r="B2535" s="62">
        <v>2000000</v>
      </c>
      <c r="C2535" s="55">
        <v>4.4640000000000004</v>
      </c>
      <c r="D2535" s="56">
        <v>53919</v>
      </c>
      <c r="E2535" s="57">
        <v>53919</v>
      </c>
      <c r="F2535" s="65">
        <v>1998768.0083999999</v>
      </c>
    </row>
    <row r="2536" spans="1:6" s="16" customFormat="1" ht="11.25" customHeight="1" x14ac:dyDescent="0.2">
      <c r="A2536" s="46" t="s">
        <v>1950</v>
      </c>
      <c r="B2536" s="62">
        <v>2000000</v>
      </c>
      <c r="C2536" s="55">
        <v>4.4074799999999996</v>
      </c>
      <c r="D2536" s="56">
        <v>53919</v>
      </c>
      <c r="E2536" s="57">
        <v>53919</v>
      </c>
      <c r="F2536" s="65">
        <v>1996286.9855</v>
      </c>
    </row>
    <row r="2537" spans="1:6" s="16" customFormat="1" ht="11.25" customHeight="1" x14ac:dyDescent="0.2">
      <c r="A2537" s="46" t="s">
        <v>2385</v>
      </c>
      <c r="B2537" s="62">
        <v>21303000</v>
      </c>
      <c r="C2537" s="55">
        <v>4</v>
      </c>
      <c r="D2537" s="56">
        <v>47284</v>
      </c>
      <c r="E2537" s="57">
        <v>47284</v>
      </c>
      <c r="F2537" s="65">
        <v>21288440.7971</v>
      </c>
    </row>
    <row r="2538" spans="1:6" s="16" customFormat="1" ht="11.25" customHeight="1" x14ac:dyDescent="0.2">
      <c r="A2538" s="46" t="s">
        <v>1426</v>
      </c>
      <c r="B2538" s="62">
        <v>5000000</v>
      </c>
      <c r="C2538" s="55">
        <v>6.1440000000000001</v>
      </c>
      <c r="D2538" s="56">
        <v>59917</v>
      </c>
      <c r="E2538" s="57">
        <v>59917</v>
      </c>
      <c r="F2538" s="65">
        <v>5098955.5401999997</v>
      </c>
    </row>
    <row r="2539" spans="1:6" s="16" customFormat="1" ht="11.25" customHeight="1" x14ac:dyDescent="0.2">
      <c r="A2539" s="46" t="s">
        <v>2636</v>
      </c>
      <c r="B2539" s="62">
        <v>5000000</v>
      </c>
      <c r="C2539" s="55">
        <v>5.5</v>
      </c>
      <c r="D2539" s="56">
        <v>46309</v>
      </c>
      <c r="E2539" s="57">
        <v>46309</v>
      </c>
      <c r="F2539" s="65">
        <v>5000000</v>
      </c>
    </row>
    <row r="2540" spans="1:6" s="16" customFormat="1" ht="11.25" customHeight="1" x14ac:dyDescent="0.2">
      <c r="A2540" s="46" t="s">
        <v>3279</v>
      </c>
      <c r="B2540" s="62">
        <v>9548000</v>
      </c>
      <c r="C2540" s="55">
        <v>5.25</v>
      </c>
      <c r="D2540" s="56">
        <v>53493</v>
      </c>
      <c r="E2540" s="57">
        <v>53493</v>
      </c>
      <c r="F2540" s="65">
        <v>8007315.2445999999</v>
      </c>
    </row>
    <row r="2541" spans="1:6" s="16" customFormat="1" ht="11.25" customHeight="1" x14ac:dyDescent="0.2">
      <c r="A2541" s="46" t="s">
        <v>3280</v>
      </c>
      <c r="B2541" s="62">
        <v>5000000</v>
      </c>
      <c r="C2541" s="55">
        <v>5.2</v>
      </c>
      <c r="D2541" s="56">
        <v>54163</v>
      </c>
      <c r="E2541" s="57">
        <v>54163</v>
      </c>
      <c r="F2541" s="65">
        <v>4114777.8443</v>
      </c>
    </row>
    <row r="2542" spans="1:6" s="16" customFormat="1" ht="11.25" customHeight="1" x14ac:dyDescent="0.2">
      <c r="A2542" s="46" t="s">
        <v>1627</v>
      </c>
      <c r="B2542" s="62">
        <v>3000000</v>
      </c>
      <c r="C2542" s="55">
        <v>7</v>
      </c>
      <c r="D2542" s="56">
        <v>45474</v>
      </c>
      <c r="E2542" s="57">
        <v>45474</v>
      </c>
      <c r="F2542" s="65">
        <v>3000000</v>
      </c>
    </row>
    <row r="2543" spans="1:6" s="16" customFormat="1" ht="11.25" customHeight="1" x14ac:dyDescent="0.2">
      <c r="A2543" s="46" t="s">
        <v>2911</v>
      </c>
      <c r="B2543" s="62">
        <v>7000000</v>
      </c>
      <c r="C2543" s="55">
        <v>8.5</v>
      </c>
      <c r="D2543" s="56">
        <v>48549</v>
      </c>
      <c r="E2543" s="57">
        <v>48549</v>
      </c>
      <c r="F2543" s="65">
        <v>7000000</v>
      </c>
    </row>
    <row r="2544" spans="1:6" s="16" customFormat="1" ht="11.25" customHeight="1" x14ac:dyDescent="0.2">
      <c r="A2544" s="46" t="s">
        <v>1103</v>
      </c>
      <c r="B2544" s="62">
        <v>4000000</v>
      </c>
      <c r="C2544" s="55">
        <v>9.3962400000000006</v>
      </c>
      <c r="D2544" s="56">
        <v>46736</v>
      </c>
      <c r="E2544" s="57">
        <v>46736</v>
      </c>
      <c r="F2544" s="65">
        <v>4000000</v>
      </c>
    </row>
    <row r="2545" spans="1:6" s="16" customFormat="1" ht="11.25" customHeight="1" x14ac:dyDescent="0.2">
      <c r="A2545" s="46" t="s">
        <v>64</v>
      </c>
      <c r="B2545" s="62">
        <v>6000000</v>
      </c>
      <c r="C2545" s="55">
        <v>3.95</v>
      </c>
      <c r="D2545" s="56">
        <v>46645</v>
      </c>
      <c r="E2545" s="57">
        <v>46645</v>
      </c>
      <c r="F2545" s="65">
        <v>5934607.1091999998</v>
      </c>
    </row>
    <row r="2546" spans="1:6" s="16" customFormat="1" ht="11.25" customHeight="1" x14ac:dyDescent="0.2">
      <c r="A2546" s="46" t="s">
        <v>64</v>
      </c>
      <c r="B2546" s="62">
        <v>8000000</v>
      </c>
      <c r="C2546" s="55">
        <v>4.75</v>
      </c>
      <c r="D2546" s="56">
        <v>46997</v>
      </c>
      <c r="E2546" s="57">
        <v>46997</v>
      </c>
      <c r="F2546" s="65">
        <v>7984252.6853999998</v>
      </c>
    </row>
    <row r="2547" spans="1:6" s="16" customFormat="1" ht="11.25" customHeight="1" x14ac:dyDescent="0.2">
      <c r="A2547" s="46" t="s">
        <v>2468</v>
      </c>
      <c r="B2547" s="62">
        <v>5000000</v>
      </c>
      <c r="C2547" s="55">
        <v>5.75</v>
      </c>
      <c r="D2547" s="56">
        <v>46265</v>
      </c>
      <c r="E2547" s="57">
        <v>46265</v>
      </c>
      <c r="F2547" s="65">
        <v>5000000</v>
      </c>
    </row>
    <row r="2548" spans="1:6" s="16" customFormat="1" ht="11.25" customHeight="1" x14ac:dyDescent="0.2">
      <c r="A2548" s="46" t="s">
        <v>3076</v>
      </c>
      <c r="B2548" s="62">
        <v>12000000</v>
      </c>
      <c r="C2548" s="55">
        <v>5.8090000000000002</v>
      </c>
      <c r="D2548" s="56">
        <v>48742</v>
      </c>
      <c r="E2548" s="57">
        <v>48742</v>
      </c>
      <c r="F2548" s="65">
        <v>12131725.232000001</v>
      </c>
    </row>
    <row r="2549" spans="1:6" s="16" customFormat="1" ht="11.25" customHeight="1" x14ac:dyDescent="0.2">
      <c r="A2549" s="46" t="s">
        <v>2271</v>
      </c>
      <c r="B2549" s="62">
        <v>2330000</v>
      </c>
      <c r="C2549" s="55">
        <v>3.15</v>
      </c>
      <c r="D2549" s="56">
        <v>46758</v>
      </c>
      <c r="E2549" s="57">
        <v>46758</v>
      </c>
      <c r="F2549" s="65">
        <v>2330000</v>
      </c>
    </row>
    <row r="2550" spans="1:6" s="16" customFormat="1" ht="11.25" customHeight="1" x14ac:dyDescent="0.2">
      <c r="A2550" s="46" t="s">
        <v>1104</v>
      </c>
      <c r="B2550" s="62">
        <v>6000000</v>
      </c>
      <c r="C2550" s="55">
        <v>4.5</v>
      </c>
      <c r="D2550" s="56">
        <v>46461</v>
      </c>
      <c r="E2550" s="57">
        <v>46461</v>
      </c>
      <c r="F2550" s="65">
        <v>5983739.1478000004</v>
      </c>
    </row>
    <row r="2551" spans="1:6" s="16" customFormat="1" ht="11.25" customHeight="1" x14ac:dyDescent="0.2">
      <c r="A2551" s="46" t="s">
        <v>2386</v>
      </c>
      <c r="B2551" s="62">
        <v>1885000</v>
      </c>
      <c r="C2551" s="55">
        <v>5.375</v>
      </c>
      <c r="D2551" s="56">
        <v>51394</v>
      </c>
      <c r="E2551" s="57">
        <v>51394</v>
      </c>
      <c r="F2551" s="65">
        <v>2348983.2615999999</v>
      </c>
    </row>
    <row r="2552" spans="1:6" s="16" customFormat="1" ht="11.25" customHeight="1" x14ac:dyDescent="0.2">
      <c r="A2552" s="46" t="s">
        <v>1473</v>
      </c>
      <c r="B2552" s="62">
        <v>5000000</v>
      </c>
      <c r="C2552" s="55">
        <v>8.3320699999999999</v>
      </c>
      <c r="D2552" s="56">
        <v>47063</v>
      </c>
      <c r="E2552" s="57">
        <v>47063</v>
      </c>
      <c r="F2552" s="65">
        <v>5000000</v>
      </c>
    </row>
    <row r="2553" spans="1:6" s="16" customFormat="1" ht="11.25" customHeight="1" x14ac:dyDescent="0.2">
      <c r="A2553" s="46" t="s">
        <v>2321</v>
      </c>
      <c r="B2553" s="62">
        <v>4000000</v>
      </c>
      <c r="C2553" s="55">
        <v>5.75</v>
      </c>
      <c r="D2553" s="56">
        <v>46142</v>
      </c>
      <c r="E2553" s="57">
        <v>46142</v>
      </c>
      <c r="F2553" s="65">
        <v>4000000</v>
      </c>
    </row>
    <row r="2554" spans="1:6" s="16" customFormat="1" ht="11.25" customHeight="1" x14ac:dyDescent="0.2">
      <c r="A2554" s="46" t="s">
        <v>1951</v>
      </c>
      <c r="B2554" s="62">
        <v>5000000</v>
      </c>
      <c r="C2554" s="55">
        <v>5.2</v>
      </c>
      <c r="D2554" s="56">
        <v>46113</v>
      </c>
      <c r="E2554" s="57">
        <v>46113</v>
      </c>
      <c r="F2554" s="65">
        <v>5000547.0778999999</v>
      </c>
    </row>
    <row r="2555" spans="1:6" s="16" customFormat="1" ht="11.25" customHeight="1" x14ac:dyDescent="0.2">
      <c r="A2555" s="46" t="s">
        <v>2196</v>
      </c>
      <c r="B2555" s="62">
        <v>3000000</v>
      </c>
      <c r="C2555" s="55">
        <v>6.25</v>
      </c>
      <c r="D2555" s="56">
        <v>45627</v>
      </c>
      <c r="E2555" s="57">
        <v>45627</v>
      </c>
      <c r="F2555" s="65">
        <v>3000000</v>
      </c>
    </row>
    <row r="2556" spans="1:6" s="16" customFormat="1" ht="11.25" customHeight="1" x14ac:dyDescent="0.2">
      <c r="A2556" s="46" t="s">
        <v>3144</v>
      </c>
      <c r="B2556" s="62">
        <v>7500000</v>
      </c>
      <c r="C2556" s="55">
        <v>8.5</v>
      </c>
      <c r="D2556" s="56">
        <v>46949</v>
      </c>
      <c r="E2556" s="57">
        <v>46949</v>
      </c>
      <c r="F2556" s="65">
        <v>7500000</v>
      </c>
    </row>
    <row r="2557" spans="1:6" s="16" customFormat="1" ht="11.25" customHeight="1" x14ac:dyDescent="0.2">
      <c r="A2557" s="46" t="s">
        <v>3007</v>
      </c>
      <c r="B2557" s="62">
        <v>200000</v>
      </c>
      <c r="C2557" s="55">
        <v>5.5</v>
      </c>
      <c r="D2557" s="56">
        <v>46054</v>
      </c>
      <c r="E2557" s="57">
        <v>46054</v>
      </c>
      <c r="F2557" s="65">
        <v>5000000</v>
      </c>
    </row>
    <row r="2558" spans="1:6" s="16" customFormat="1" ht="11.25" customHeight="1" x14ac:dyDescent="0.2">
      <c r="A2558" s="46" t="s">
        <v>3007</v>
      </c>
      <c r="B2558" s="62">
        <v>200000</v>
      </c>
      <c r="C2558" s="55">
        <v>8</v>
      </c>
      <c r="D2558" s="56">
        <v>46997</v>
      </c>
      <c r="E2558" s="57">
        <v>46997</v>
      </c>
      <c r="F2558" s="65">
        <v>5000000</v>
      </c>
    </row>
    <row r="2559" spans="1:6" s="16" customFormat="1" ht="11.25" customHeight="1" x14ac:dyDescent="0.2">
      <c r="A2559" s="46" t="s">
        <v>3008</v>
      </c>
      <c r="B2559" s="62">
        <v>5000000</v>
      </c>
      <c r="C2559" s="55">
        <v>8.125</v>
      </c>
      <c r="D2559" s="56">
        <v>45689</v>
      </c>
      <c r="E2559" s="57">
        <v>45689</v>
      </c>
      <c r="F2559" s="65">
        <v>5000000</v>
      </c>
    </row>
    <row r="2560" spans="1:6" s="16" customFormat="1" ht="11.25" customHeight="1" x14ac:dyDescent="0.2">
      <c r="A2560" s="46" t="s">
        <v>127</v>
      </c>
      <c r="B2560" s="62">
        <v>6000000</v>
      </c>
      <c r="C2560" s="55">
        <v>10.14852</v>
      </c>
      <c r="D2560" s="56">
        <v>46660</v>
      </c>
      <c r="E2560" s="57">
        <v>46660</v>
      </c>
      <c r="F2560" s="65">
        <v>6000000</v>
      </c>
    </row>
    <row r="2561" spans="1:6" s="16" customFormat="1" ht="11.25" customHeight="1" x14ac:dyDescent="0.2">
      <c r="A2561" s="46" t="s">
        <v>2817</v>
      </c>
      <c r="B2561" s="62">
        <v>7000000</v>
      </c>
      <c r="C2561" s="55">
        <v>6</v>
      </c>
      <c r="D2561" s="56">
        <v>48410</v>
      </c>
      <c r="E2561" s="57">
        <v>48410</v>
      </c>
      <c r="F2561" s="65">
        <v>7000000</v>
      </c>
    </row>
    <row r="2562" spans="1:6" s="16" customFormat="1" ht="11.25" customHeight="1" x14ac:dyDescent="0.2">
      <c r="A2562" s="46" t="s">
        <v>2637</v>
      </c>
      <c r="B2562" s="62">
        <v>7000000</v>
      </c>
      <c r="C2562" s="55">
        <v>5.75</v>
      </c>
      <c r="D2562" s="56">
        <v>46143</v>
      </c>
      <c r="E2562" s="57">
        <v>46143</v>
      </c>
      <c r="F2562" s="65">
        <v>7030270.0219000001</v>
      </c>
    </row>
    <row r="2563" spans="1:6" s="16" customFormat="1" ht="11.25" customHeight="1" x14ac:dyDescent="0.2">
      <c r="A2563" s="46" t="s">
        <v>2197</v>
      </c>
      <c r="B2563" s="62">
        <v>2000000</v>
      </c>
      <c r="C2563" s="55">
        <v>7.5</v>
      </c>
      <c r="D2563" s="56">
        <v>45945</v>
      </c>
      <c r="E2563" s="57">
        <v>45945</v>
      </c>
      <c r="F2563" s="65">
        <v>1992882.9087</v>
      </c>
    </row>
    <row r="2564" spans="1:6" s="16" customFormat="1" ht="11.25" customHeight="1" x14ac:dyDescent="0.2">
      <c r="A2564" s="46" t="s">
        <v>2303</v>
      </c>
      <c r="B2564" s="62">
        <v>5528000</v>
      </c>
      <c r="C2564" s="55">
        <v>7.7679999999999998</v>
      </c>
      <c r="D2564" s="56">
        <v>50389</v>
      </c>
      <c r="E2564" s="57">
        <v>50389</v>
      </c>
      <c r="F2564" s="65">
        <v>7379148.6272999998</v>
      </c>
    </row>
    <row r="2565" spans="1:6" s="16" customFormat="1" ht="11.25" customHeight="1" x14ac:dyDescent="0.2">
      <c r="A2565" s="46" t="s">
        <v>3232</v>
      </c>
      <c r="B2565" s="62">
        <v>2000000</v>
      </c>
      <c r="C2565" s="55">
        <v>5.29</v>
      </c>
      <c r="D2565" s="56">
        <v>48961</v>
      </c>
      <c r="E2565" s="57">
        <v>48961</v>
      </c>
      <c r="F2565" s="65">
        <v>2000000</v>
      </c>
    </row>
    <row r="2566" spans="1:6" s="16" customFormat="1" ht="11.25" customHeight="1" x14ac:dyDescent="0.2">
      <c r="A2566" s="46" t="s">
        <v>2511</v>
      </c>
      <c r="B2566" s="62">
        <v>5000000</v>
      </c>
      <c r="C2566" s="55">
        <v>7</v>
      </c>
      <c r="D2566" s="56">
        <v>47664</v>
      </c>
      <c r="E2566" s="57">
        <v>47664</v>
      </c>
      <c r="F2566" s="65">
        <v>5000000</v>
      </c>
    </row>
    <row r="2567" spans="1:6" s="16" customFormat="1" ht="11.25" customHeight="1" x14ac:dyDescent="0.2">
      <c r="A2567" s="46" t="s">
        <v>2541</v>
      </c>
      <c r="B2567" s="62">
        <v>450000</v>
      </c>
      <c r="C2567" s="55">
        <v>6.25</v>
      </c>
      <c r="D2567" s="56">
        <v>51485</v>
      </c>
      <c r="E2567" s="57">
        <v>51485</v>
      </c>
      <c r="F2567" s="65">
        <v>595162.60840000003</v>
      </c>
    </row>
    <row r="2568" spans="1:6" s="16" customFormat="1" ht="11.25" customHeight="1" x14ac:dyDescent="0.2">
      <c r="A2568" s="46" t="s">
        <v>2541</v>
      </c>
      <c r="B2568" s="62">
        <v>1000000</v>
      </c>
      <c r="C2568" s="55">
        <v>5.4</v>
      </c>
      <c r="D2568" s="56">
        <v>48760</v>
      </c>
      <c r="E2568" s="57">
        <v>48760</v>
      </c>
      <c r="F2568" s="65">
        <v>996548.90800000005</v>
      </c>
    </row>
    <row r="2569" spans="1:6" s="16" customFormat="1" ht="11.25" customHeight="1" x14ac:dyDescent="0.2">
      <c r="A2569" s="46" t="s">
        <v>1805</v>
      </c>
      <c r="B2569" s="62">
        <v>2000000</v>
      </c>
      <c r="C2569" s="55">
        <v>4.25</v>
      </c>
      <c r="D2569" s="56">
        <v>48061</v>
      </c>
      <c r="E2569" s="57">
        <v>48061</v>
      </c>
      <c r="F2569" s="65">
        <v>1998748.2009000001</v>
      </c>
    </row>
    <row r="2570" spans="1:6" s="16" customFormat="1" ht="11.25" customHeight="1" x14ac:dyDescent="0.2">
      <c r="A2570" s="46" t="s">
        <v>2638</v>
      </c>
      <c r="B2570" s="62">
        <v>10000000</v>
      </c>
      <c r="C2570" s="55">
        <v>7.25</v>
      </c>
      <c r="D2570" s="56">
        <v>46362</v>
      </c>
      <c r="E2570" s="57">
        <v>46362</v>
      </c>
      <c r="F2570" s="65">
        <v>9971009.4070999995</v>
      </c>
    </row>
    <row r="2571" spans="1:6" s="16" customFormat="1" ht="11.25" customHeight="1" x14ac:dyDescent="0.2">
      <c r="A2571" s="46" t="s">
        <v>1759</v>
      </c>
      <c r="B2571" s="62">
        <v>4000000</v>
      </c>
      <c r="C2571" s="55">
        <v>4.75</v>
      </c>
      <c r="D2571" s="56">
        <v>47482</v>
      </c>
      <c r="E2571" s="57">
        <v>47482</v>
      </c>
      <c r="F2571" s="65">
        <v>4000000</v>
      </c>
    </row>
    <row r="2572" spans="1:6" s="16" customFormat="1" ht="11.25" customHeight="1" x14ac:dyDescent="0.2">
      <c r="A2572" s="46" t="s">
        <v>2818</v>
      </c>
      <c r="B2572" s="62">
        <v>4000000</v>
      </c>
      <c r="C2572" s="55">
        <v>5</v>
      </c>
      <c r="D2572" s="56">
        <v>48395</v>
      </c>
      <c r="E2572" s="57">
        <v>48395</v>
      </c>
      <c r="F2572" s="65">
        <v>4000000</v>
      </c>
    </row>
    <row r="2573" spans="1:6" s="16" customFormat="1" ht="11.25" customHeight="1" x14ac:dyDescent="0.2">
      <c r="A2573" s="46" t="s">
        <v>2742</v>
      </c>
      <c r="B2573" s="62">
        <v>5000000</v>
      </c>
      <c r="C2573" s="55">
        <v>4.3</v>
      </c>
      <c r="D2573" s="56">
        <v>46530</v>
      </c>
      <c r="E2573" s="57">
        <v>46530</v>
      </c>
      <c r="F2573" s="65">
        <v>4994774.8427999998</v>
      </c>
    </row>
    <row r="2574" spans="1:6" s="16" customFormat="1" ht="11.25" customHeight="1" x14ac:dyDescent="0.2">
      <c r="A2574" s="46" t="s">
        <v>2251</v>
      </c>
      <c r="B2574" s="62">
        <v>3443000</v>
      </c>
      <c r="C2574" s="55">
        <v>5.625</v>
      </c>
      <c r="D2574" s="56">
        <v>46505</v>
      </c>
      <c r="E2574" s="57">
        <v>46505</v>
      </c>
      <c r="F2574" s="65">
        <v>3565032.7604999999</v>
      </c>
    </row>
    <row r="2575" spans="1:6" s="16" customFormat="1" ht="11.25" customHeight="1" x14ac:dyDescent="0.2">
      <c r="A2575" s="46" t="s">
        <v>2251</v>
      </c>
      <c r="B2575" s="62">
        <v>2663000</v>
      </c>
      <c r="C2575" s="55">
        <v>6</v>
      </c>
      <c r="D2575" s="56">
        <v>46174</v>
      </c>
      <c r="E2575" s="57">
        <v>46174</v>
      </c>
      <c r="F2575" s="65">
        <v>2722164.4484999999</v>
      </c>
    </row>
    <row r="2576" spans="1:6" s="16" customFormat="1" ht="11.25" customHeight="1" x14ac:dyDescent="0.2">
      <c r="A2576" s="46" t="s">
        <v>2251</v>
      </c>
      <c r="B2576" s="62">
        <v>3820000</v>
      </c>
      <c r="C2576" s="55">
        <v>6.375</v>
      </c>
      <c r="D2576" s="56">
        <v>47757</v>
      </c>
      <c r="E2576" s="57">
        <v>47757</v>
      </c>
      <c r="F2576" s="65">
        <v>4091897.5959999999</v>
      </c>
    </row>
    <row r="2577" spans="1:6" s="16" customFormat="1" ht="11.25" customHeight="1" x14ac:dyDescent="0.2">
      <c r="A2577" s="46" t="s">
        <v>2251</v>
      </c>
      <c r="B2577" s="62">
        <v>9297000</v>
      </c>
      <c r="C2577" s="55">
        <v>5.75</v>
      </c>
      <c r="D2577" s="56">
        <v>45931</v>
      </c>
      <c r="E2577" s="57">
        <v>45931</v>
      </c>
      <c r="F2577" s="65">
        <v>9504946.1720000003</v>
      </c>
    </row>
    <row r="2578" spans="1:6" s="16" customFormat="1" ht="11.25" customHeight="1" x14ac:dyDescent="0.2">
      <c r="A2578" s="46" t="s">
        <v>2341</v>
      </c>
      <c r="B2578" s="62">
        <v>10000000</v>
      </c>
      <c r="C2578" s="55">
        <v>6.125</v>
      </c>
      <c r="D2578" s="56">
        <v>51516</v>
      </c>
      <c r="E2578" s="57">
        <v>51516</v>
      </c>
      <c r="F2578" s="65">
        <v>13752232.510500001</v>
      </c>
    </row>
    <row r="2579" spans="1:6" s="16" customFormat="1" ht="11.25" customHeight="1" x14ac:dyDescent="0.2">
      <c r="A2579" s="46" t="s">
        <v>1544</v>
      </c>
      <c r="B2579" s="62">
        <v>2000000</v>
      </c>
      <c r="C2579" s="55">
        <v>5.35</v>
      </c>
      <c r="D2579" s="56">
        <v>46082</v>
      </c>
      <c r="E2579" s="57">
        <v>46082</v>
      </c>
      <c r="F2579" s="65">
        <v>2000021.2039000001</v>
      </c>
    </row>
    <row r="2580" spans="1:6" s="16" customFormat="1" ht="11.25" customHeight="1" x14ac:dyDescent="0.2">
      <c r="A2580" s="46" t="s">
        <v>1544</v>
      </c>
      <c r="B2580" s="62">
        <v>3000000</v>
      </c>
      <c r="C2580" s="55">
        <v>4.3</v>
      </c>
      <c r="D2580" s="56">
        <v>47287</v>
      </c>
      <c r="E2580" s="57">
        <v>47287</v>
      </c>
      <c r="F2580" s="65">
        <v>2994108.4775999999</v>
      </c>
    </row>
    <row r="2581" spans="1:6" s="16" customFormat="1" ht="11.25" customHeight="1" x14ac:dyDescent="0.2">
      <c r="A2581" s="46" t="s">
        <v>1544</v>
      </c>
      <c r="B2581" s="62">
        <v>2500000</v>
      </c>
      <c r="C2581" s="55">
        <v>5.55</v>
      </c>
      <c r="D2581" s="56">
        <v>47088</v>
      </c>
      <c r="E2581" s="57">
        <v>47088</v>
      </c>
      <c r="F2581" s="65">
        <v>2654396.8774999999</v>
      </c>
    </row>
    <row r="2582" spans="1:6" s="16" customFormat="1" ht="11.25" customHeight="1" x14ac:dyDescent="0.2">
      <c r="A2582" s="46" t="s">
        <v>85</v>
      </c>
      <c r="B2582" s="62">
        <v>3000000</v>
      </c>
      <c r="C2582" s="55">
        <v>4.3499999999999996</v>
      </c>
      <c r="D2582" s="56">
        <v>46905</v>
      </c>
      <c r="E2582" s="57">
        <v>46905</v>
      </c>
      <c r="F2582" s="65">
        <v>2996262.8059999999</v>
      </c>
    </row>
    <row r="2583" spans="1:6" s="16" customFormat="1" ht="11.25" customHeight="1" x14ac:dyDescent="0.2">
      <c r="A2583" s="46" t="s">
        <v>2198</v>
      </c>
      <c r="B2583" s="62">
        <v>6000000</v>
      </c>
      <c r="C2583" s="55">
        <v>6.5</v>
      </c>
      <c r="D2583" s="56">
        <v>46021</v>
      </c>
      <c r="E2583" s="57">
        <v>46021</v>
      </c>
      <c r="F2583" s="65">
        <v>6000000</v>
      </c>
    </row>
    <row r="2584" spans="1:6" s="16" customFormat="1" ht="11.25" customHeight="1" x14ac:dyDescent="0.2">
      <c r="A2584" s="46" t="s">
        <v>1705</v>
      </c>
      <c r="B2584" s="62">
        <v>1000000</v>
      </c>
      <c r="C2584" s="55">
        <v>7.125</v>
      </c>
      <c r="D2584" s="56">
        <v>46675</v>
      </c>
      <c r="E2584" s="57">
        <v>46675</v>
      </c>
      <c r="F2584" s="65">
        <v>1112046.466</v>
      </c>
    </row>
    <row r="2585" spans="1:6" s="16" customFormat="1" ht="11.25" customHeight="1" x14ac:dyDescent="0.2">
      <c r="A2585" s="46" t="s">
        <v>1705</v>
      </c>
      <c r="B2585" s="62">
        <v>5000000</v>
      </c>
      <c r="C2585" s="55">
        <v>7.875</v>
      </c>
      <c r="D2585" s="56">
        <v>48106</v>
      </c>
      <c r="E2585" s="57">
        <v>48106</v>
      </c>
      <c r="F2585" s="65">
        <v>6162674.4550000001</v>
      </c>
    </row>
    <row r="2586" spans="1:6" s="16" customFormat="1" ht="11.25" customHeight="1" x14ac:dyDescent="0.2">
      <c r="A2586" s="46" t="s">
        <v>1105</v>
      </c>
      <c r="B2586" s="62">
        <v>3000000</v>
      </c>
      <c r="C2586" s="55">
        <v>5.25</v>
      </c>
      <c r="D2586" s="56">
        <v>47618</v>
      </c>
      <c r="E2586" s="57">
        <v>47618</v>
      </c>
      <c r="F2586" s="65">
        <v>3000000</v>
      </c>
    </row>
    <row r="2587" spans="1:6" s="16" customFormat="1" ht="11.25" customHeight="1" x14ac:dyDescent="0.2">
      <c r="A2587" s="46" t="s">
        <v>2387</v>
      </c>
      <c r="B2587" s="62">
        <v>4160000</v>
      </c>
      <c r="C2587" s="55">
        <v>4.6900000000000004</v>
      </c>
      <c r="D2587" s="56">
        <v>52351</v>
      </c>
      <c r="E2587" s="57">
        <v>52351</v>
      </c>
      <c r="F2587" s="65">
        <v>4160000</v>
      </c>
    </row>
    <row r="2588" spans="1:6" s="16" customFormat="1" ht="11.25" customHeight="1" x14ac:dyDescent="0.2">
      <c r="A2588" s="46" t="s">
        <v>3281</v>
      </c>
      <c r="B2588" s="62">
        <v>3850000</v>
      </c>
      <c r="C2588" s="55">
        <v>5.8970000000000002</v>
      </c>
      <c r="D2588" s="56">
        <v>53097</v>
      </c>
      <c r="E2588" s="57">
        <v>53097</v>
      </c>
      <c r="F2588" s="65">
        <v>3802652.6916</v>
      </c>
    </row>
    <row r="2589" spans="1:6" s="16" customFormat="1" ht="11.25" customHeight="1" x14ac:dyDescent="0.2">
      <c r="A2589" s="46" t="s">
        <v>2272</v>
      </c>
      <c r="B2589" s="62">
        <v>5000000</v>
      </c>
      <c r="C2589" s="55">
        <v>4.75</v>
      </c>
      <c r="D2589" s="56">
        <v>46063</v>
      </c>
      <c r="E2589" s="57">
        <v>46063</v>
      </c>
      <c r="F2589" s="65">
        <v>4978074.4800000004</v>
      </c>
    </row>
    <row r="2590" spans="1:6" s="16" customFormat="1" ht="11.25" customHeight="1" x14ac:dyDescent="0.2">
      <c r="A2590" s="46" t="s">
        <v>2912</v>
      </c>
      <c r="B2590" s="62">
        <v>2000000</v>
      </c>
      <c r="C2590" s="55">
        <v>5.375</v>
      </c>
      <c r="D2590" s="56">
        <v>51441</v>
      </c>
      <c r="E2590" s="57">
        <v>51441</v>
      </c>
      <c r="F2590" s="65">
        <v>1889887.1325999999</v>
      </c>
    </row>
    <row r="2591" spans="1:6" s="16" customFormat="1" ht="11.25" customHeight="1" x14ac:dyDescent="0.2">
      <c r="A2591" s="46" t="s">
        <v>2912</v>
      </c>
      <c r="B2591" s="62">
        <v>1500000</v>
      </c>
      <c r="C2591" s="55">
        <v>5.95</v>
      </c>
      <c r="D2591" s="56">
        <v>51075</v>
      </c>
      <c r="E2591" s="57">
        <v>51075</v>
      </c>
      <c r="F2591" s="65">
        <v>1498493.9931000001</v>
      </c>
    </row>
    <row r="2592" spans="1:6" s="16" customFormat="1" ht="11.25" customHeight="1" x14ac:dyDescent="0.2">
      <c r="A2592" s="46" t="s">
        <v>2912</v>
      </c>
      <c r="B2592" s="62">
        <v>4825000</v>
      </c>
      <c r="C2592" s="55">
        <v>4.55</v>
      </c>
      <c r="D2592" s="56">
        <v>52749</v>
      </c>
      <c r="E2592" s="57">
        <v>52749</v>
      </c>
      <c r="F2592" s="65">
        <v>4050736.5210000002</v>
      </c>
    </row>
    <row r="2593" spans="1:6" s="16" customFormat="1" ht="11.25" customHeight="1" x14ac:dyDescent="0.2">
      <c r="A2593" s="46" t="s">
        <v>2912</v>
      </c>
      <c r="B2593" s="62">
        <v>2525000</v>
      </c>
      <c r="C2593" s="55">
        <v>4.25</v>
      </c>
      <c r="D2593" s="56">
        <v>53418</v>
      </c>
      <c r="E2593" s="57">
        <v>53418</v>
      </c>
      <c r="F2593" s="65">
        <v>1958541.9018000001</v>
      </c>
    </row>
    <row r="2594" spans="1:6" s="16" customFormat="1" ht="11.25" customHeight="1" x14ac:dyDescent="0.2">
      <c r="A2594" s="46" t="s">
        <v>2469</v>
      </c>
      <c r="B2594" s="62">
        <v>700000</v>
      </c>
      <c r="C2594" s="55">
        <v>8.25</v>
      </c>
      <c r="D2594" s="56">
        <v>50693</v>
      </c>
      <c r="E2594" s="57">
        <v>50693</v>
      </c>
      <c r="F2594" s="65">
        <v>871726.30989999999</v>
      </c>
    </row>
    <row r="2595" spans="1:6" s="16" customFormat="1" ht="11.25" customHeight="1" x14ac:dyDescent="0.2">
      <c r="A2595" s="46" t="s">
        <v>2469</v>
      </c>
      <c r="B2595" s="62">
        <v>3170000</v>
      </c>
      <c r="C2595" s="55">
        <v>6.875</v>
      </c>
      <c r="D2595" s="56">
        <v>49871</v>
      </c>
      <c r="E2595" s="57">
        <v>49871</v>
      </c>
      <c r="F2595" s="65">
        <v>4408520.5290999999</v>
      </c>
    </row>
    <row r="2596" spans="1:6" s="16" customFormat="1" ht="11.25" customHeight="1" x14ac:dyDescent="0.2">
      <c r="A2596" s="46" t="s">
        <v>2469</v>
      </c>
      <c r="B2596" s="62">
        <v>10000000</v>
      </c>
      <c r="C2596" s="55">
        <v>5.5</v>
      </c>
      <c r="D2596" s="56">
        <v>48594</v>
      </c>
      <c r="E2596" s="57">
        <v>48594</v>
      </c>
      <c r="F2596" s="65">
        <v>9924714.5171000008</v>
      </c>
    </row>
    <row r="2597" spans="1:6" s="16" customFormat="1" ht="11.25" customHeight="1" x14ac:dyDescent="0.2">
      <c r="A2597" s="46" t="s">
        <v>2388</v>
      </c>
      <c r="B2597" s="62">
        <v>2483000</v>
      </c>
      <c r="C2597" s="55">
        <v>6.6</v>
      </c>
      <c r="D2597" s="56">
        <v>48625</v>
      </c>
      <c r="E2597" s="57">
        <v>48625</v>
      </c>
      <c r="F2597" s="65">
        <v>3170370.6828999999</v>
      </c>
    </row>
    <row r="2598" spans="1:6" s="16" customFormat="1" ht="11.25" customHeight="1" x14ac:dyDescent="0.2">
      <c r="A2598" s="46" t="s">
        <v>1106</v>
      </c>
      <c r="B2598" s="62">
        <v>5000000</v>
      </c>
      <c r="C2598" s="55">
        <v>4.125</v>
      </c>
      <c r="D2598" s="56">
        <v>45519</v>
      </c>
      <c r="E2598" s="57">
        <v>45519</v>
      </c>
      <c r="F2598" s="65">
        <v>5000000</v>
      </c>
    </row>
    <row r="2599" spans="1:6" s="16" customFormat="1" ht="11.25" customHeight="1" x14ac:dyDescent="0.2">
      <c r="A2599" s="46" t="s">
        <v>1106</v>
      </c>
      <c r="B2599" s="62">
        <v>6995000</v>
      </c>
      <c r="C2599" s="55">
        <v>5.875</v>
      </c>
      <c r="D2599" s="56">
        <v>46294</v>
      </c>
      <c r="E2599" s="57">
        <v>46294</v>
      </c>
      <c r="F2599" s="65">
        <v>7040727.0404000003</v>
      </c>
    </row>
    <row r="2600" spans="1:6" s="16" customFormat="1" ht="11.25" customHeight="1" x14ac:dyDescent="0.2">
      <c r="A2600" s="46" t="s">
        <v>1106</v>
      </c>
      <c r="B2600" s="62">
        <v>4000000</v>
      </c>
      <c r="C2600" s="55">
        <v>5.25</v>
      </c>
      <c r="D2600" s="56">
        <v>47664</v>
      </c>
      <c r="E2600" s="57">
        <v>47664</v>
      </c>
      <c r="F2600" s="65">
        <v>4000000</v>
      </c>
    </row>
    <row r="2601" spans="1:6" s="16" customFormat="1" ht="11.25" customHeight="1" x14ac:dyDescent="0.2">
      <c r="A2601" s="46" t="s">
        <v>1107</v>
      </c>
      <c r="B2601" s="62">
        <v>12015000</v>
      </c>
      <c r="C2601" s="55">
        <v>4.875</v>
      </c>
      <c r="D2601" s="56">
        <v>45566</v>
      </c>
      <c r="E2601" s="57">
        <v>45566</v>
      </c>
      <c r="F2601" s="65">
        <v>12017518.848999999</v>
      </c>
    </row>
    <row r="2602" spans="1:6" s="16" customFormat="1" ht="11.25" customHeight="1" x14ac:dyDescent="0.2">
      <c r="A2602" s="46" t="s">
        <v>1107</v>
      </c>
      <c r="B2602" s="62">
        <v>4000000</v>
      </c>
      <c r="C2602" s="55">
        <v>3.875</v>
      </c>
      <c r="D2602" s="56">
        <v>46260</v>
      </c>
      <c r="E2602" s="57">
        <v>46260</v>
      </c>
      <c r="F2602" s="65">
        <v>3951874.5211999998</v>
      </c>
    </row>
    <row r="2603" spans="1:6" s="16" customFormat="1" ht="11.25" customHeight="1" x14ac:dyDescent="0.2">
      <c r="A2603" s="46" t="s">
        <v>1706</v>
      </c>
      <c r="B2603" s="62">
        <v>1000000</v>
      </c>
      <c r="C2603" s="55">
        <v>5.625</v>
      </c>
      <c r="D2603" s="56">
        <v>47331</v>
      </c>
      <c r="E2603" s="57">
        <v>47331</v>
      </c>
      <c r="F2603" s="65">
        <v>1005255.4034</v>
      </c>
    </row>
    <row r="2604" spans="1:6" s="16" customFormat="1" ht="11.25" customHeight="1" x14ac:dyDescent="0.2">
      <c r="A2604" s="46" t="s">
        <v>1108</v>
      </c>
      <c r="B2604" s="62">
        <v>1000000</v>
      </c>
      <c r="C2604" s="55">
        <v>4.5</v>
      </c>
      <c r="D2604" s="56">
        <v>45672</v>
      </c>
      <c r="E2604" s="57">
        <v>45672</v>
      </c>
      <c r="F2604" s="65">
        <v>998381.4584</v>
      </c>
    </row>
    <row r="2605" spans="1:6" s="16" customFormat="1" ht="11.25" customHeight="1" x14ac:dyDescent="0.2">
      <c r="A2605" s="46" t="s">
        <v>1108</v>
      </c>
      <c r="B2605" s="62">
        <v>2000000</v>
      </c>
      <c r="C2605" s="55">
        <v>4.5</v>
      </c>
      <c r="D2605" s="56">
        <v>46478</v>
      </c>
      <c r="E2605" s="57">
        <v>46478</v>
      </c>
      <c r="F2605" s="65">
        <v>1991242.8692000001</v>
      </c>
    </row>
    <row r="2606" spans="1:6" s="16" customFormat="1" ht="11.25" customHeight="1" x14ac:dyDescent="0.2">
      <c r="A2606" s="46" t="s">
        <v>1108</v>
      </c>
      <c r="B2606" s="62">
        <v>4000000</v>
      </c>
      <c r="C2606" s="55">
        <v>5.25</v>
      </c>
      <c r="D2606" s="56">
        <v>46037</v>
      </c>
      <c r="E2606" s="57">
        <v>46037</v>
      </c>
      <c r="F2606" s="65">
        <v>3997536.0225</v>
      </c>
    </row>
    <row r="2607" spans="1:6" s="16" customFormat="1" ht="11.25" customHeight="1" x14ac:dyDescent="0.2">
      <c r="A2607" s="46" t="s">
        <v>1108</v>
      </c>
      <c r="B2607" s="62">
        <v>4000000</v>
      </c>
      <c r="C2607" s="55">
        <v>3.375</v>
      </c>
      <c r="D2607" s="56">
        <v>47880</v>
      </c>
      <c r="E2607" s="57">
        <v>47880</v>
      </c>
      <c r="F2607" s="65">
        <v>3950679.87</v>
      </c>
    </row>
    <row r="2608" spans="1:6" s="16" customFormat="1" ht="11.25" customHeight="1" x14ac:dyDescent="0.2">
      <c r="A2608" s="46" t="s">
        <v>2389</v>
      </c>
      <c r="B2608" s="62">
        <v>3000000</v>
      </c>
      <c r="C2608" s="55">
        <v>5.25</v>
      </c>
      <c r="D2608" s="56">
        <v>51409</v>
      </c>
      <c r="E2608" s="57">
        <v>51409</v>
      </c>
      <c r="F2608" s="65">
        <v>3862876.7121000001</v>
      </c>
    </row>
    <row r="2609" spans="1:6" s="16" customFormat="1" ht="11.25" customHeight="1" x14ac:dyDescent="0.2">
      <c r="A2609" s="46" t="s">
        <v>2056</v>
      </c>
      <c r="B2609" s="62">
        <v>298000</v>
      </c>
      <c r="C2609" s="55">
        <v>6.4</v>
      </c>
      <c r="D2609" s="56">
        <v>50161</v>
      </c>
      <c r="E2609" s="57">
        <v>50161</v>
      </c>
      <c r="F2609" s="65">
        <v>367405.20309999998</v>
      </c>
    </row>
    <row r="2610" spans="1:6" s="16" customFormat="1" ht="11.25" customHeight="1" x14ac:dyDescent="0.2">
      <c r="A2610" s="46" t="s">
        <v>2056</v>
      </c>
      <c r="B2610" s="62">
        <v>2000000</v>
      </c>
      <c r="C2610" s="55">
        <v>5</v>
      </c>
      <c r="D2610" s="56">
        <v>46082</v>
      </c>
      <c r="E2610" s="57">
        <v>46082</v>
      </c>
      <c r="F2610" s="65">
        <v>1999459.3234000001</v>
      </c>
    </row>
    <row r="2611" spans="1:6" s="16" customFormat="1" ht="11.25" customHeight="1" x14ac:dyDescent="0.2">
      <c r="A2611" s="46" t="s">
        <v>2439</v>
      </c>
      <c r="B2611" s="62">
        <v>1045000</v>
      </c>
      <c r="C2611" s="55">
        <v>6.85</v>
      </c>
      <c r="D2611" s="56">
        <v>50328</v>
      </c>
      <c r="E2611" s="57">
        <v>50328</v>
      </c>
      <c r="F2611" s="65">
        <v>1393329.9946999999</v>
      </c>
    </row>
    <row r="2612" spans="1:6" s="16" customFormat="1" ht="11.25" customHeight="1" x14ac:dyDescent="0.2">
      <c r="A2612" s="46" t="s">
        <v>2439</v>
      </c>
      <c r="B2612" s="62">
        <v>4640000</v>
      </c>
      <c r="C2612" s="55">
        <v>6.65</v>
      </c>
      <c r="D2612" s="56">
        <v>49949</v>
      </c>
      <c r="E2612" s="57">
        <v>49949</v>
      </c>
      <c r="F2612" s="65">
        <v>6090620.0319999997</v>
      </c>
    </row>
    <row r="2613" spans="1:6" s="16" customFormat="1" ht="11.25" customHeight="1" x14ac:dyDescent="0.2">
      <c r="A2613" s="46" t="s">
        <v>2304</v>
      </c>
      <c r="B2613" s="62">
        <v>2000000</v>
      </c>
      <c r="C2613" s="55">
        <v>6.15</v>
      </c>
      <c r="D2613" s="56">
        <v>47431</v>
      </c>
      <c r="E2613" s="57">
        <v>47431</v>
      </c>
      <c r="F2613" s="65">
        <v>1998417.5192</v>
      </c>
    </row>
    <row r="2614" spans="1:6" s="16" customFormat="1" ht="11.25" customHeight="1" x14ac:dyDescent="0.2">
      <c r="A2614" s="46" t="s">
        <v>3009</v>
      </c>
      <c r="B2614" s="62">
        <v>725000</v>
      </c>
      <c r="C2614" s="55">
        <v>5.82</v>
      </c>
      <c r="D2614" s="56">
        <v>48503</v>
      </c>
      <c r="E2614" s="57">
        <v>48503</v>
      </c>
      <c r="F2614" s="65">
        <v>725000</v>
      </c>
    </row>
    <row r="2615" spans="1:6" s="16" customFormat="1" ht="11.25" customHeight="1" x14ac:dyDescent="0.2">
      <c r="A2615" s="46" t="s">
        <v>1845</v>
      </c>
      <c r="B2615" s="62">
        <v>3000000</v>
      </c>
      <c r="C2615" s="55">
        <v>4.25</v>
      </c>
      <c r="D2615" s="56">
        <v>47529</v>
      </c>
      <c r="E2615" s="57">
        <v>47529</v>
      </c>
      <c r="F2615" s="65">
        <v>3000000</v>
      </c>
    </row>
    <row r="2616" spans="1:6" s="16" customFormat="1" ht="11.25" customHeight="1" x14ac:dyDescent="0.2">
      <c r="A2616" s="46" t="s">
        <v>1952</v>
      </c>
      <c r="B2616" s="62">
        <v>3000000</v>
      </c>
      <c r="C2616" s="55">
        <v>6.5</v>
      </c>
      <c r="D2616" s="56">
        <v>49171</v>
      </c>
      <c r="E2616" s="57">
        <v>49171</v>
      </c>
      <c r="F2616" s="65">
        <v>1550368.6410000001</v>
      </c>
    </row>
    <row r="2617" spans="1:6" s="16" customFormat="1" ht="11.25" customHeight="1" x14ac:dyDescent="0.2">
      <c r="A2617" s="46" t="s">
        <v>1952</v>
      </c>
      <c r="B2617" s="62">
        <v>2600000</v>
      </c>
      <c r="C2617" s="55">
        <v>7.2</v>
      </c>
      <c r="D2617" s="56">
        <v>48153</v>
      </c>
      <c r="E2617" s="57">
        <v>48153</v>
      </c>
      <c r="F2617" s="65">
        <v>1323579.7456</v>
      </c>
    </row>
    <row r="2618" spans="1:6" s="16" customFormat="1" ht="11.25" customHeight="1" x14ac:dyDescent="0.2">
      <c r="A2618" s="46" t="s">
        <v>107</v>
      </c>
      <c r="B2618" s="62">
        <v>5000000</v>
      </c>
      <c r="C2618" s="55">
        <v>7</v>
      </c>
      <c r="D2618" s="56">
        <v>50010</v>
      </c>
      <c r="E2618" s="57">
        <v>50010</v>
      </c>
      <c r="F2618" s="65">
        <v>5574958.7215</v>
      </c>
    </row>
    <row r="2619" spans="1:6" s="16" customFormat="1" ht="11.25" customHeight="1" x14ac:dyDescent="0.2">
      <c r="A2619" s="46" t="s">
        <v>107</v>
      </c>
      <c r="B2619" s="62">
        <v>1000000</v>
      </c>
      <c r="C2619" s="55">
        <v>4.2</v>
      </c>
      <c r="D2619" s="56">
        <v>45627</v>
      </c>
      <c r="E2619" s="57">
        <v>45627</v>
      </c>
      <c r="F2619" s="65">
        <v>998453.32680000004</v>
      </c>
    </row>
    <row r="2620" spans="1:6" s="16" customFormat="1" ht="11.25" customHeight="1" x14ac:dyDescent="0.2">
      <c r="A2620" s="46" t="s">
        <v>1628</v>
      </c>
      <c r="B2620" s="62">
        <v>6000000</v>
      </c>
      <c r="C2620" s="55">
        <v>4.875</v>
      </c>
      <c r="D2620" s="56">
        <v>47253</v>
      </c>
      <c r="E2620" s="57">
        <v>47253</v>
      </c>
      <c r="F2620" s="65">
        <v>6000000</v>
      </c>
    </row>
    <row r="2621" spans="1:6" s="16" customFormat="1" ht="11.25" customHeight="1" x14ac:dyDescent="0.2">
      <c r="A2621" s="46" t="s">
        <v>2390</v>
      </c>
      <c r="B2621" s="62">
        <v>5444000</v>
      </c>
      <c r="C2621" s="55">
        <v>6.25</v>
      </c>
      <c r="D2621" s="56">
        <v>50328</v>
      </c>
      <c r="E2621" s="57">
        <v>50328</v>
      </c>
      <c r="F2621" s="65">
        <v>7290333.4877000004</v>
      </c>
    </row>
    <row r="2622" spans="1:6" s="16" customFormat="1" ht="11.25" customHeight="1" x14ac:dyDescent="0.2">
      <c r="A2622" s="46" t="s">
        <v>2390</v>
      </c>
      <c r="B2622" s="62">
        <v>4190000</v>
      </c>
      <c r="C2622" s="55">
        <v>6</v>
      </c>
      <c r="D2622" s="56">
        <v>50785</v>
      </c>
      <c r="E2622" s="57">
        <v>50785</v>
      </c>
      <c r="F2622" s="65">
        <v>5609002.0246000001</v>
      </c>
    </row>
    <row r="2623" spans="1:6" s="16" customFormat="1" ht="11.25" customHeight="1" x14ac:dyDescent="0.2">
      <c r="A2623" s="46" t="s">
        <v>2589</v>
      </c>
      <c r="B2623" s="62">
        <v>3000000</v>
      </c>
      <c r="C2623" s="55">
        <v>7.875</v>
      </c>
      <c r="D2623" s="56">
        <v>47694</v>
      </c>
      <c r="E2623" s="57">
        <v>47694</v>
      </c>
      <c r="F2623" s="65">
        <v>3413272.5288999998</v>
      </c>
    </row>
    <row r="2624" spans="1:6" s="16" customFormat="1" ht="11.25" customHeight="1" x14ac:dyDescent="0.2">
      <c r="A2624" s="46" t="s">
        <v>2589</v>
      </c>
      <c r="B2624" s="62">
        <v>2000000</v>
      </c>
      <c r="C2624" s="55">
        <v>4</v>
      </c>
      <c r="D2624" s="56">
        <v>46037</v>
      </c>
      <c r="E2624" s="57">
        <v>46037</v>
      </c>
      <c r="F2624" s="65">
        <v>1992677.5526000001</v>
      </c>
    </row>
    <row r="2625" spans="1:6" s="16" customFormat="1" ht="11.25" customHeight="1" x14ac:dyDescent="0.2">
      <c r="A2625" s="46" t="s">
        <v>2589</v>
      </c>
      <c r="B2625" s="62">
        <v>2234000</v>
      </c>
      <c r="C2625" s="55">
        <v>4.75</v>
      </c>
      <c r="D2625" s="56">
        <v>45792</v>
      </c>
      <c r="E2625" s="57">
        <v>45792</v>
      </c>
      <c r="F2625" s="65">
        <v>2231352.9245000002</v>
      </c>
    </row>
    <row r="2626" spans="1:6" s="16" customFormat="1" ht="11.25" customHeight="1" x14ac:dyDescent="0.2">
      <c r="A2626" s="46" t="s">
        <v>2391</v>
      </c>
      <c r="B2626" s="62">
        <v>4000000</v>
      </c>
      <c r="C2626" s="55">
        <v>6.5</v>
      </c>
      <c r="D2626" s="56">
        <v>47679</v>
      </c>
      <c r="E2626" s="57">
        <v>47679</v>
      </c>
      <c r="F2626" s="65">
        <v>4000000</v>
      </c>
    </row>
    <row r="2627" spans="1:6" s="16" customFormat="1" ht="11.25" customHeight="1" x14ac:dyDescent="0.2">
      <c r="A2627" s="46" t="s">
        <v>3282</v>
      </c>
      <c r="B2627" s="62">
        <v>4000000</v>
      </c>
      <c r="C2627" s="55">
        <v>6.25</v>
      </c>
      <c r="D2627" s="56">
        <v>50540</v>
      </c>
      <c r="E2627" s="57">
        <v>50540</v>
      </c>
      <c r="F2627" s="65">
        <v>4294892.6643000003</v>
      </c>
    </row>
    <row r="2628" spans="1:6" s="16" customFormat="1" ht="11.25" customHeight="1" x14ac:dyDescent="0.2">
      <c r="A2628" s="46" t="s">
        <v>1846</v>
      </c>
      <c r="B2628" s="62">
        <v>5000000</v>
      </c>
      <c r="C2628" s="55">
        <v>6</v>
      </c>
      <c r="D2628" s="56">
        <v>47573</v>
      </c>
      <c r="E2628" s="57">
        <v>47573</v>
      </c>
      <c r="F2628" s="65">
        <v>5000000</v>
      </c>
    </row>
    <row r="2629" spans="1:6" s="16" customFormat="1" ht="11.25" customHeight="1" x14ac:dyDescent="0.2">
      <c r="A2629" s="46" t="s">
        <v>2470</v>
      </c>
      <c r="B2629" s="62">
        <v>15000000</v>
      </c>
      <c r="C2629" s="55">
        <v>6.5</v>
      </c>
      <c r="D2629" s="56">
        <v>46949</v>
      </c>
      <c r="E2629" s="57">
        <v>46949</v>
      </c>
      <c r="F2629" s="65">
        <v>14323684.773700001</v>
      </c>
    </row>
    <row r="2630" spans="1:6" s="16" customFormat="1" ht="11.25" customHeight="1" x14ac:dyDescent="0.2">
      <c r="A2630" s="46" t="s">
        <v>1109</v>
      </c>
      <c r="B2630" s="62">
        <v>7000000</v>
      </c>
      <c r="C2630" s="55">
        <v>8.1308799999999994</v>
      </c>
      <c r="D2630" s="56">
        <v>46736</v>
      </c>
      <c r="E2630" s="57">
        <v>46736</v>
      </c>
      <c r="F2630" s="65">
        <v>7000000</v>
      </c>
    </row>
    <row r="2631" spans="1:6" s="16" customFormat="1" ht="11.25" customHeight="1" x14ac:dyDescent="0.2">
      <c r="A2631" s="46" t="s">
        <v>2913</v>
      </c>
      <c r="B2631" s="62">
        <v>3000000</v>
      </c>
      <c r="C2631" s="55">
        <v>10.1686</v>
      </c>
      <c r="D2631" s="56">
        <v>47164</v>
      </c>
      <c r="E2631" s="57">
        <v>47164</v>
      </c>
      <c r="F2631" s="65">
        <v>3000000</v>
      </c>
    </row>
    <row r="2632" spans="1:6" s="16" customFormat="1" ht="11.25" customHeight="1" x14ac:dyDescent="0.2">
      <c r="A2632" s="46" t="s">
        <v>2392</v>
      </c>
      <c r="B2632" s="62">
        <v>3000000</v>
      </c>
      <c r="C2632" s="55">
        <v>4.5</v>
      </c>
      <c r="D2632" s="56">
        <v>46143</v>
      </c>
      <c r="E2632" s="57">
        <v>46143</v>
      </c>
      <c r="F2632" s="65">
        <v>2992632.6630000002</v>
      </c>
    </row>
    <row r="2633" spans="1:6" s="16" customFormat="1" ht="11.25" customHeight="1" x14ac:dyDescent="0.2">
      <c r="A2633" s="46" t="s">
        <v>3145</v>
      </c>
      <c r="B2633" s="62">
        <v>400000</v>
      </c>
      <c r="C2633" s="55">
        <v>8.5</v>
      </c>
      <c r="D2633" s="56">
        <v>47026</v>
      </c>
      <c r="E2633" s="57">
        <v>47026</v>
      </c>
      <c r="F2633" s="65">
        <v>10000000</v>
      </c>
    </row>
    <row r="2634" spans="1:6" s="16" customFormat="1" ht="11.25" customHeight="1" x14ac:dyDescent="0.2">
      <c r="A2634" s="46" t="s">
        <v>1110</v>
      </c>
      <c r="B2634" s="62">
        <v>15000000</v>
      </c>
      <c r="C2634" s="55">
        <v>4</v>
      </c>
      <c r="D2634" s="56">
        <v>45853</v>
      </c>
      <c r="E2634" s="57">
        <v>45853</v>
      </c>
      <c r="F2634" s="65">
        <v>14986962.592900001</v>
      </c>
    </row>
    <row r="2635" spans="1:6" s="16" customFormat="1" ht="11.25" customHeight="1" x14ac:dyDescent="0.2">
      <c r="A2635" s="46" t="s">
        <v>1110</v>
      </c>
      <c r="B2635" s="62">
        <v>2000000</v>
      </c>
      <c r="C2635" s="55">
        <v>5.7</v>
      </c>
      <c r="D2635" s="56">
        <v>46784</v>
      </c>
      <c r="E2635" s="57">
        <v>46784</v>
      </c>
      <c r="F2635" s="65">
        <v>1996809.5967000001</v>
      </c>
    </row>
    <row r="2636" spans="1:6" s="16" customFormat="1" ht="11.25" customHeight="1" x14ac:dyDescent="0.2">
      <c r="A2636" s="46" t="s">
        <v>1110</v>
      </c>
      <c r="B2636" s="62">
        <v>5000000</v>
      </c>
      <c r="C2636" s="55">
        <v>5.55</v>
      </c>
      <c r="D2636" s="56">
        <v>46874</v>
      </c>
      <c r="E2636" s="57">
        <v>46874</v>
      </c>
      <c r="F2636" s="65">
        <v>4981457.7684000004</v>
      </c>
    </row>
    <row r="2637" spans="1:6" s="16" customFormat="1" ht="11.25" customHeight="1" x14ac:dyDescent="0.2">
      <c r="A2637" s="46" t="s">
        <v>1629</v>
      </c>
      <c r="B2637" s="62">
        <v>7000000</v>
      </c>
      <c r="C2637" s="55">
        <v>4.5</v>
      </c>
      <c r="D2637" s="56">
        <v>47300</v>
      </c>
      <c r="E2637" s="57">
        <v>47300</v>
      </c>
      <c r="F2637" s="65">
        <v>6975434.1725000003</v>
      </c>
    </row>
    <row r="2638" spans="1:6" s="16" customFormat="1" ht="11.25" customHeight="1" x14ac:dyDescent="0.2">
      <c r="A2638" s="46" t="s">
        <v>1629</v>
      </c>
      <c r="B2638" s="62">
        <v>3000000</v>
      </c>
      <c r="C2638" s="55">
        <v>5.9</v>
      </c>
      <c r="D2638" s="56">
        <v>48410</v>
      </c>
      <c r="E2638" s="57">
        <v>48410</v>
      </c>
      <c r="F2638" s="65">
        <v>2943116.6349999998</v>
      </c>
    </row>
    <row r="2639" spans="1:6" s="16" customFormat="1" ht="11.25" customHeight="1" x14ac:dyDescent="0.2">
      <c r="A2639" s="46" t="s">
        <v>3200</v>
      </c>
      <c r="B2639" s="62">
        <v>8000000</v>
      </c>
      <c r="C2639" s="55">
        <v>5.75</v>
      </c>
      <c r="D2639" s="56">
        <v>47330</v>
      </c>
      <c r="E2639" s="57">
        <v>47330</v>
      </c>
      <c r="F2639" s="65">
        <v>7972201.2719000001</v>
      </c>
    </row>
    <row r="2640" spans="1:6" s="16" customFormat="1" ht="11.25" customHeight="1" x14ac:dyDescent="0.2">
      <c r="A2640" s="46" t="s">
        <v>1111</v>
      </c>
      <c r="B2640" s="62">
        <v>1000000</v>
      </c>
      <c r="C2640" s="55">
        <v>4.375</v>
      </c>
      <c r="D2640" s="56">
        <v>46096</v>
      </c>
      <c r="E2640" s="57">
        <v>46096</v>
      </c>
      <c r="F2640" s="65">
        <v>999442.72530000005</v>
      </c>
    </row>
    <row r="2641" spans="1:6" s="16" customFormat="1" ht="11.25" customHeight="1" x14ac:dyDescent="0.2">
      <c r="A2641" s="46" t="s">
        <v>2273</v>
      </c>
      <c r="B2641" s="62">
        <v>4000000</v>
      </c>
      <c r="C2641" s="55">
        <v>3.28</v>
      </c>
      <c r="D2641" s="56">
        <v>46773</v>
      </c>
      <c r="E2641" s="57">
        <v>46773</v>
      </c>
      <c r="F2641" s="65">
        <v>4000000</v>
      </c>
    </row>
    <row r="2642" spans="1:6" s="16" customFormat="1" ht="11.25" customHeight="1" x14ac:dyDescent="0.2">
      <c r="A2642" s="46" t="s">
        <v>20</v>
      </c>
      <c r="B2642" s="62">
        <v>2000000</v>
      </c>
      <c r="C2642" s="55">
        <v>4.5</v>
      </c>
      <c r="D2642" s="56">
        <v>46045</v>
      </c>
      <c r="E2642" s="57">
        <v>46045</v>
      </c>
      <c r="F2642" s="65">
        <v>1772443.2356</v>
      </c>
    </row>
    <row r="2643" spans="1:6" s="16" customFormat="1" ht="11.25" customHeight="1" x14ac:dyDescent="0.2">
      <c r="A2643" s="46" t="s">
        <v>2490</v>
      </c>
      <c r="B2643" s="62">
        <v>2000000</v>
      </c>
      <c r="C2643" s="55">
        <v>6.375</v>
      </c>
      <c r="D2643" s="56">
        <v>50541</v>
      </c>
      <c r="E2643" s="57">
        <v>50541</v>
      </c>
      <c r="F2643" s="65">
        <v>2732380.6891999999</v>
      </c>
    </row>
    <row r="2644" spans="1:6" s="16" customFormat="1" ht="11.25" customHeight="1" x14ac:dyDescent="0.2">
      <c r="A2644" s="46" t="s">
        <v>2490</v>
      </c>
      <c r="B2644" s="62">
        <v>10000000</v>
      </c>
      <c r="C2644" s="55">
        <v>5.25</v>
      </c>
      <c r="D2644" s="56">
        <v>48988</v>
      </c>
      <c r="E2644" s="57">
        <v>48988</v>
      </c>
      <c r="F2644" s="65">
        <v>9783299.4890999999</v>
      </c>
    </row>
    <row r="2645" spans="1:6" s="16" customFormat="1" ht="11.25" customHeight="1" x14ac:dyDescent="0.2">
      <c r="A2645" s="46" t="s">
        <v>2490</v>
      </c>
      <c r="B2645" s="62">
        <v>2000000</v>
      </c>
      <c r="C2645" s="55">
        <v>5.125</v>
      </c>
      <c r="D2645" s="56">
        <v>47892</v>
      </c>
      <c r="E2645" s="57">
        <v>47892</v>
      </c>
      <c r="F2645" s="65">
        <v>1971594.9816000001</v>
      </c>
    </row>
    <row r="2646" spans="1:6" s="16" customFormat="1" ht="11.25" customHeight="1" x14ac:dyDescent="0.2">
      <c r="A2646" s="46" t="s">
        <v>87</v>
      </c>
      <c r="B2646" s="62">
        <v>1790000</v>
      </c>
      <c r="C2646" s="55">
        <v>4.6500000000000004</v>
      </c>
      <c r="D2646" s="56">
        <v>49263</v>
      </c>
      <c r="E2646" s="57">
        <v>49263</v>
      </c>
      <c r="F2646" s="65">
        <v>2035604.3613</v>
      </c>
    </row>
    <row r="2647" spans="1:6" s="16" customFormat="1" ht="11.25" customHeight="1" x14ac:dyDescent="0.2">
      <c r="A2647" s="46" t="s">
        <v>2764</v>
      </c>
      <c r="B2647" s="62">
        <v>6000000</v>
      </c>
      <c r="C2647" s="55">
        <v>5.3</v>
      </c>
      <c r="D2647" s="56">
        <v>48760</v>
      </c>
      <c r="E2647" s="57">
        <v>48760</v>
      </c>
      <c r="F2647" s="65">
        <v>5975323.7358999997</v>
      </c>
    </row>
    <row r="2648" spans="1:6" s="16" customFormat="1" ht="11.25" customHeight="1" x14ac:dyDescent="0.2">
      <c r="A2648" s="46" t="s">
        <v>1707</v>
      </c>
      <c r="B2648" s="62">
        <v>4000000</v>
      </c>
      <c r="C2648" s="55">
        <v>4.125</v>
      </c>
      <c r="D2648" s="56">
        <v>47376</v>
      </c>
      <c r="E2648" s="57">
        <v>47376</v>
      </c>
      <c r="F2648" s="65">
        <v>4000000</v>
      </c>
    </row>
    <row r="2649" spans="1:6" s="16" customFormat="1" ht="11.25" customHeight="1" x14ac:dyDescent="0.2">
      <c r="A2649" s="46" t="s">
        <v>1113</v>
      </c>
      <c r="B2649" s="62">
        <v>7000000</v>
      </c>
      <c r="C2649" s="55">
        <v>6.7</v>
      </c>
      <c r="D2649" s="56">
        <v>49810</v>
      </c>
      <c r="E2649" s="57">
        <v>49810</v>
      </c>
      <c r="F2649" s="65">
        <v>7046504.1799999997</v>
      </c>
    </row>
    <row r="2650" spans="1:6" s="16" customFormat="1" ht="11.25" customHeight="1" x14ac:dyDescent="0.2">
      <c r="A2650" s="46" t="s">
        <v>1113</v>
      </c>
      <c r="B2650" s="62">
        <v>2000000</v>
      </c>
      <c r="C2650" s="55">
        <v>4.5</v>
      </c>
      <c r="D2650" s="56">
        <v>46371</v>
      </c>
      <c r="E2650" s="57">
        <v>46371</v>
      </c>
      <c r="F2650" s="65">
        <v>1998250.9598999999</v>
      </c>
    </row>
    <row r="2651" spans="1:6" s="16" customFormat="1" ht="11.25" customHeight="1" x14ac:dyDescent="0.2">
      <c r="A2651" s="46" t="s">
        <v>2639</v>
      </c>
      <c r="B2651" s="62">
        <v>11500000</v>
      </c>
      <c r="C2651" s="55">
        <v>9</v>
      </c>
      <c r="D2651" s="56">
        <v>48304</v>
      </c>
      <c r="E2651" s="57">
        <v>48304</v>
      </c>
      <c r="F2651" s="65">
        <v>11500000</v>
      </c>
    </row>
    <row r="2652" spans="1:6" s="16" customFormat="1" ht="11.25" customHeight="1" x14ac:dyDescent="0.2">
      <c r="A2652" s="46" t="s">
        <v>3283</v>
      </c>
      <c r="B2652" s="62">
        <v>12000000</v>
      </c>
      <c r="C2652" s="55">
        <v>3.875</v>
      </c>
      <c r="D2652" s="56">
        <v>45757</v>
      </c>
      <c r="E2652" s="57">
        <v>45757</v>
      </c>
      <c r="F2652" s="65">
        <v>11925033.8971</v>
      </c>
    </row>
    <row r="2653" spans="1:6" s="16" customFormat="1" ht="11.25" customHeight="1" x14ac:dyDescent="0.2">
      <c r="A2653" s="46" t="s">
        <v>3077</v>
      </c>
      <c r="B2653" s="62">
        <v>7000000</v>
      </c>
      <c r="C2653" s="55">
        <v>5.8120000000000003</v>
      </c>
      <c r="D2653" s="56">
        <v>46185</v>
      </c>
      <c r="E2653" s="57">
        <v>46185</v>
      </c>
      <c r="F2653" s="65">
        <v>7000000</v>
      </c>
    </row>
    <row r="2654" spans="1:6" s="16" customFormat="1" ht="11.25" customHeight="1" x14ac:dyDescent="0.2">
      <c r="A2654" s="46" t="s">
        <v>2819</v>
      </c>
      <c r="B2654" s="62">
        <v>7000000</v>
      </c>
      <c r="C2654" s="55">
        <v>9</v>
      </c>
      <c r="D2654" s="56">
        <v>45887</v>
      </c>
      <c r="E2654" s="57">
        <v>45887</v>
      </c>
      <c r="F2654" s="65">
        <v>7000000</v>
      </c>
    </row>
    <row r="2655" spans="1:6" s="16" customFormat="1" ht="11.25" customHeight="1" x14ac:dyDescent="0.2">
      <c r="A2655" s="46" t="s">
        <v>2640</v>
      </c>
      <c r="B2655" s="62">
        <v>800000</v>
      </c>
      <c r="C2655" s="55">
        <v>6.5</v>
      </c>
      <c r="D2655" s="56">
        <v>50359</v>
      </c>
      <c r="E2655" s="57">
        <v>50359</v>
      </c>
      <c r="F2655" s="65">
        <v>1092809.7516999999</v>
      </c>
    </row>
    <row r="2656" spans="1:6" s="16" customFormat="1" ht="11.25" customHeight="1" x14ac:dyDescent="0.2">
      <c r="A2656" s="46" t="s">
        <v>0</v>
      </c>
      <c r="B2656" s="62">
        <v>2000000</v>
      </c>
      <c r="C2656" s="55">
        <v>4.125</v>
      </c>
      <c r="D2656" s="56">
        <v>47588</v>
      </c>
      <c r="E2656" s="57">
        <v>47588</v>
      </c>
      <c r="F2656" s="65">
        <v>1817296.7609999999</v>
      </c>
    </row>
    <row r="2657" spans="1:6" s="16" customFormat="1" ht="11.25" customHeight="1" x14ac:dyDescent="0.2">
      <c r="A2657" s="46" t="s">
        <v>2641</v>
      </c>
      <c r="B2657" s="62">
        <v>3000000</v>
      </c>
      <c r="C2657" s="55">
        <v>6.25</v>
      </c>
      <c r="D2657" s="56">
        <v>50905</v>
      </c>
      <c r="E2657" s="57">
        <v>50905</v>
      </c>
      <c r="F2657" s="65">
        <v>4121958.8034000001</v>
      </c>
    </row>
    <row r="2658" spans="1:6" s="16" customFormat="1" ht="11.25" customHeight="1" x14ac:dyDescent="0.2">
      <c r="A2658" s="46" t="s">
        <v>2274</v>
      </c>
      <c r="B2658" s="62">
        <v>4000000</v>
      </c>
      <c r="C2658" s="55">
        <v>9.5290400000000002</v>
      </c>
      <c r="D2658" s="56">
        <v>46418</v>
      </c>
      <c r="E2658" s="57">
        <v>46418</v>
      </c>
      <c r="F2658" s="65">
        <v>4000000</v>
      </c>
    </row>
    <row r="2659" spans="1:6" s="16" customFormat="1" ht="11.25" customHeight="1" x14ac:dyDescent="0.2">
      <c r="A2659" s="46" t="s">
        <v>2274</v>
      </c>
      <c r="B2659" s="62">
        <v>4000000</v>
      </c>
      <c r="C2659" s="55">
        <v>5.4</v>
      </c>
      <c r="D2659" s="56">
        <v>47727</v>
      </c>
      <c r="E2659" s="57">
        <v>47727</v>
      </c>
      <c r="F2659" s="65">
        <v>4000000</v>
      </c>
    </row>
    <row r="2660" spans="1:6" s="16" customFormat="1" ht="11.25" customHeight="1" x14ac:dyDescent="0.2">
      <c r="A2660" s="46" t="s">
        <v>3284</v>
      </c>
      <c r="B2660" s="62">
        <v>397206.33899999998</v>
      </c>
      <c r="C2660" s="55">
        <v>4.75</v>
      </c>
      <c r="D2660" s="56">
        <v>51062</v>
      </c>
      <c r="E2660" s="57">
        <v>51062</v>
      </c>
      <c r="F2660" s="65">
        <v>386979.54759999999</v>
      </c>
    </row>
    <row r="2661" spans="1:6" s="16" customFormat="1" ht="11.25" customHeight="1" x14ac:dyDescent="0.2">
      <c r="A2661" s="46" t="s">
        <v>2305</v>
      </c>
      <c r="B2661" s="62">
        <v>2500000</v>
      </c>
      <c r="C2661" s="55">
        <v>7</v>
      </c>
      <c r="D2661" s="56">
        <v>48151</v>
      </c>
      <c r="E2661" s="57">
        <v>48151</v>
      </c>
      <c r="F2661" s="65">
        <v>3170679.2740000002</v>
      </c>
    </row>
    <row r="2662" spans="1:6" s="16" customFormat="1" ht="11.25" customHeight="1" x14ac:dyDescent="0.2">
      <c r="A2662" s="46" t="s">
        <v>2305</v>
      </c>
      <c r="B2662" s="62">
        <v>8052000</v>
      </c>
      <c r="C2662" s="55">
        <v>6</v>
      </c>
      <c r="D2662" s="56">
        <v>51105</v>
      </c>
      <c r="E2662" s="57">
        <v>51105</v>
      </c>
      <c r="F2662" s="65">
        <v>8034192.7959000003</v>
      </c>
    </row>
    <row r="2663" spans="1:6" s="16" customFormat="1" ht="11.25" customHeight="1" x14ac:dyDescent="0.2">
      <c r="A2663" s="46" t="s">
        <v>2306</v>
      </c>
      <c r="B2663" s="62">
        <v>3825000</v>
      </c>
      <c r="C2663" s="55">
        <v>6.625</v>
      </c>
      <c r="D2663" s="56">
        <v>50359</v>
      </c>
      <c r="E2663" s="57">
        <v>50359</v>
      </c>
      <c r="F2663" s="65">
        <v>4666448.8935000002</v>
      </c>
    </row>
    <row r="2664" spans="1:6" s="16" customFormat="1" ht="11.25" customHeight="1" x14ac:dyDescent="0.2">
      <c r="A2664" s="46" t="s">
        <v>2227</v>
      </c>
      <c r="B2664" s="62">
        <v>2800000</v>
      </c>
      <c r="C2664" s="55">
        <v>8.625</v>
      </c>
      <c r="D2664" s="56">
        <v>47953</v>
      </c>
      <c r="E2664" s="57">
        <v>47953</v>
      </c>
      <c r="F2664" s="65">
        <v>3189450.5776</v>
      </c>
    </row>
    <row r="2665" spans="1:6" s="16" customFormat="1" ht="11.25" customHeight="1" x14ac:dyDescent="0.2">
      <c r="A2665" s="46" t="s">
        <v>2227</v>
      </c>
      <c r="B2665" s="62">
        <v>1770000</v>
      </c>
      <c r="C2665" s="55">
        <v>5.85</v>
      </c>
      <c r="D2665" s="56">
        <v>46706</v>
      </c>
      <c r="E2665" s="57">
        <v>46706</v>
      </c>
      <c r="F2665" s="65">
        <v>1770140.7109999999</v>
      </c>
    </row>
    <row r="2666" spans="1:6" s="16" customFormat="1" ht="11.25" customHeight="1" x14ac:dyDescent="0.2">
      <c r="A2666" s="46" t="s">
        <v>2393</v>
      </c>
      <c r="B2666" s="62">
        <v>4109000</v>
      </c>
      <c r="C2666" s="55">
        <v>7.02</v>
      </c>
      <c r="D2666" s="56">
        <v>46722</v>
      </c>
      <c r="E2666" s="57">
        <v>46722</v>
      </c>
      <c r="F2666" s="65">
        <v>4326779.2429999998</v>
      </c>
    </row>
    <row r="2667" spans="1:6" s="16" customFormat="1" ht="11.25" customHeight="1" x14ac:dyDescent="0.2">
      <c r="A2667" s="46" t="s">
        <v>2393</v>
      </c>
      <c r="B2667" s="62">
        <v>10000000</v>
      </c>
      <c r="C2667" s="55">
        <v>5.7640000000000002</v>
      </c>
      <c r="D2667" s="56">
        <v>51332</v>
      </c>
      <c r="E2667" s="57">
        <v>51332</v>
      </c>
      <c r="F2667" s="65">
        <v>13206319.756999999</v>
      </c>
    </row>
    <row r="2668" spans="1:6" s="16" customFormat="1" ht="11.25" customHeight="1" x14ac:dyDescent="0.2">
      <c r="A2668" s="46" t="s">
        <v>2394</v>
      </c>
      <c r="B2668" s="62">
        <v>14459000</v>
      </c>
      <c r="C2668" s="55">
        <v>6.375</v>
      </c>
      <c r="D2668" s="56">
        <v>48714</v>
      </c>
      <c r="E2668" s="57">
        <v>48714</v>
      </c>
      <c r="F2668" s="65">
        <v>18099686.0031</v>
      </c>
    </row>
    <row r="2669" spans="1:6" s="16" customFormat="1" ht="11.25" customHeight="1" x14ac:dyDescent="0.2">
      <c r="A2669" s="46" t="s">
        <v>2394</v>
      </c>
      <c r="B2669" s="62">
        <v>1858000</v>
      </c>
      <c r="C2669" s="55">
        <v>6</v>
      </c>
      <c r="D2669" s="56">
        <v>49355</v>
      </c>
      <c r="E2669" s="57">
        <v>49355</v>
      </c>
      <c r="F2669" s="65">
        <v>2371089.3695</v>
      </c>
    </row>
    <row r="2670" spans="1:6" s="16" customFormat="1" ht="11.25" customHeight="1" x14ac:dyDescent="0.2">
      <c r="A2670" s="46" t="s">
        <v>2820</v>
      </c>
      <c r="B2670" s="62">
        <v>1617396.7697000001</v>
      </c>
      <c r="C2670" s="55">
        <v>5.8129999999999997</v>
      </c>
      <c r="D2670" s="56">
        <v>50379</v>
      </c>
      <c r="E2670" s="57">
        <v>50379</v>
      </c>
      <c r="F2670" s="65">
        <v>1617396.7697000001</v>
      </c>
    </row>
    <row r="2671" spans="1:6" s="16" customFormat="1" ht="11.25" customHeight="1" x14ac:dyDescent="0.2">
      <c r="A2671" s="46" t="s">
        <v>1588</v>
      </c>
      <c r="B2671" s="62">
        <v>5000000</v>
      </c>
      <c r="C2671" s="55">
        <v>8.3886000000000003</v>
      </c>
      <c r="D2671" s="56">
        <v>47164</v>
      </c>
      <c r="E2671" s="57">
        <v>47164</v>
      </c>
      <c r="F2671" s="65">
        <v>5000000</v>
      </c>
    </row>
    <row r="2672" spans="1:6" s="16" customFormat="1" ht="11.25" customHeight="1" x14ac:dyDescent="0.2">
      <c r="A2672" s="46" t="s">
        <v>2821</v>
      </c>
      <c r="B2672" s="62">
        <v>4000000</v>
      </c>
      <c r="C2672" s="55">
        <v>5.5</v>
      </c>
      <c r="D2672" s="56">
        <v>48458</v>
      </c>
      <c r="E2672" s="57">
        <v>48458</v>
      </c>
      <c r="F2672" s="65">
        <v>4000000</v>
      </c>
    </row>
    <row r="2673" spans="1:6" s="16" customFormat="1" ht="11.25" customHeight="1" x14ac:dyDescent="0.2">
      <c r="A2673" s="46" t="s">
        <v>1589</v>
      </c>
      <c r="B2673" s="62">
        <v>5000000</v>
      </c>
      <c r="C2673" s="55">
        <v>4.2</v>
      </c>
      <c r="D2673" s="56">
        <v>47299</v>
      </c>
      <c r="E2673" s="57">
        <v>47299</v>
      </c>
      <c r="F2673" s="65">
        <v>4991607.2838000003</v>
      </c>
    </row>
    <row r="2674" spans="1:6" s="16" customFormat="1" ht="11.25" customHeight="1" x14ac:dyDescent="0.2">
      <c r="A2674" s="46" t="s">
        <v>1589</v>
      </c>
      <c r="B2674" s="62">
        <v>2000000</v>
      </c>
      <c r="C2674" s="55">
        <v>6.4</v>
      </c>
      <c r="D2674" s="56">
        <v>48913</v>
      </c>
      <c r="E2674" s="57">
        <v>48913</v>
      </c>
      <c r="F2674" s="65">
        <v>1999098.4966</v>
      </c>
    </row>
    <row r="2675" spans="1:6" s="16" customFormat="1" ht="11.25" customHeight="1" x14ac:dyDescent="0.2">
      <c r="A2675" s="46" t="s">
        <v>3285</v>
      </c>
      <c r="B2675" s="62">
        <v>1842973.78</v>
      </c>
      <c r="C2675" s="55">
        <v>6.6689999999999996</v>
      </c>
      <c r="D2675" s="56">
        <v>50816</v>
      </c>
      <c r="E2675" s="57">
        <v>50816</v>
      </c>
      <c r="F2675" s="65">
        <v>1842973.78</v>
      </c>
    </row>
    <row r="2676" spans="1:6" s="16" customFormat="1" ht="11.25" customHeight="1" x14ac:dyDescent="0.2">
      <c r="A2676" s="46" t="s">
        <v>3078</v>
      </c>
      <c r="B2676" s="62">
        <v>5000000</v>
      </c>
      <c r="C2676" s="55">
        <v>12</v>
      </c>
      <c r="D2676" s="56">
        <v>46832</v>
      </c>
      <c r="E2676" s="57">
        <v>46832</v>
      </c>
      <c r="F2676" s="65">
        <v>5000000</v>
      </c>
    </row>
    <row r="2677" spans="1:6" s="16" customFormat="1" ht="11.25" customHeight="1" x14ac:dyDescent="0.2">
      <c r="A2677" s="46" t="s">
        <v>1114</v>
      </c>
      <c r="B2677" s="62">
        <v>6000000</v>
      </c>
      <c r="C2677" s="55">
        <v>5.75</v>
      </c>
      <c r="D2677" s="56">
        <v>47618</v>
      </c>
      <c r="E2677" s="57">
        <v>47618</v>
      </c>
      <c r="F2677" s="65">
        <v>6000000</v>
      </c>
    </row>
    <row r="2678" spans="1:6" s="16" customFormat="1" ht="11.25" customHeight="1" x14ac:dyDescent="0.2">
      <c r="A2678" s="46" t="s">
        <v>3146</v>
      </c>
      <c r="B2678" s="62">
        <v>3000000</v>
      </c>
      <c r="C2678" s="55">
        <v>5</v>
      </c>
      <c r="D2678" s="56">
        <v>46341</v>
      </c>
      <c r="E2678" s="57">
        <v>46341</v>
      </c>
      <c r="F2678" s="65">
        <v>3000000</v>
      </c>
    </row>
    <row r="2679" spans="1:6" s="16" customFormat="1" ht="11.25" customHeight="1" x14ac:dyDescent="0.2">
      <c r="A2679" s="46" t="s">
        <v>1708</v>
      </c>
      <c r="B2679" s="62">
        <v>160000</v>
      </c>
      <c r="C2679" s="55">
        <v>6.2</v>
      </c>
      <c r="D2679" s="56">
        <v>46233</v>
      </c>
      <c r="E2679" s="57">
        <v>46233</v>
      </c>
      <c r="F2679" s="65">
        <v>4000000</v>
      </c>
    </row>
    <row r="2680" spans="1:6" s="16" customFormat="1" ht="11.25" customHeight="1" x14ac:dyDescent="0.2">
      <c r="A2680" s="46" t="s">
        <v>1708</v>
      </c>
      <c r="B2680" s="62">
        <v>200000</v>
      </c>
      <c r="C2680" s="55">
        <v>5.75</v>
      </c>
      <c r="D2680" s="56">
        <v>46068</v>
      </c>
      <c r="E2680" s="57">
        <v>46068</v>
      </c>
      <c r="F2680" s="65">
        <v>5000000</v>
      </c>
    </row>
    <row r="2681" spans="1:6" s="16" customFormat="1" ht="11.25" customHeight="1" x14ac:dyDescent="0.2">
      <c r="A2681" s="46" t="s">
        <v>1708</v>
      </c>
      <c r="B2681" s="62">
        <v>4000000</v>
      </c>
      <c r="C2681" s="55">
        <v>5.5</v>
      </c>
      <c r="D2681" s="56">
        <v>47117</v>
      </c>
      <c r="E2681" s="57">
        <v>47117</v>
      </c>
      <c r="F2681" s="65">
        <v>4000000</v>
      </c>
    </row>
    <row r="2682" spans="1:6" s="16" customFormat="1" ht="11.25" customHeight="1" x14ac:dyDescent="0.2">
      <c r="A2682" s="46" t="s">
        <v>140</v>
      </c>
      <c r="B2682" s="62">
        <v>10000000</v>
      </c>
      <c r="C2682" s="55">
        <v>4.5</v>
      </c>
      <c r="D2682" s="56">
        <v>46315</v>
      </c>
      <c r="E2682" s="57">
        <v>46315</v>
      </c>
      <c r="F2682" s="65">
        <v>10000000</v>
      </c>
    </row>
    <row r="2683" spans="1:6" s="16" customFormat="1" ht="11.25" customHeight="1" x14ac:dyDescent="0.2">
      <c r="A2683" s="46" t="s">
        <v>21</v>
      </c>
      <c r="B2683" s="62">
        <v>2000000</v>
      </c>
      <c r="C2683" s="55">
        <v>5.625</v>
      </c>
      <c r="D2683" s="56">
        <v>48500</v>
      </c>
      <c r="E2683" s="57">
        <v>48500</v>
      </c>
      <c r="F2683" s="65">
        <v>1997856.6307000001</v>
      </c>
    </row>
    <row r="2684" spans="1:6" s="16" customFormat="1" ht="11.25" customHeight="1" x14ac:dyDescent="0.2">
      <c r="A2684" s="46" t="s">
        <v>2542</v>
      </c>
      <c r="B2684" s="62">
        <v>8000000</v>
      </c>
      <c r="C2684" s="55">
        <v>6</v>
      </c>
      <c r="D2684" s="56">
        <v>46384</v>
      </c>
      <c r="E2684" s="57">
        <v>46384</v>
      </c>
      <c r="F2684" s="65">
        <v>8000000</v>
      </c>
    </row>
    <row r="2685" spans="1:6" s="16" customFormat="1" ht="11.25" customHeight="1" x14ac:dyDescent="0.2">
      <c r="A2685" s="46" t="s">
        <v>2543</v>
      </c>
      <c r="B2685" s="62">
        <v>3000000</v>
      </c>
      <c r="C2685" s="55">
        <v>6.45</v>
      </c>
      <c r="D2685" s="56">
        <v>50217</v>
      </c>
      <c r="E2685" s="57">
        <v>50217</v>
      </c>
      <c r="F2685" s="65">
        <v>4102196.0904999999</v>
      </c>
    </row>
    <row r="2686" spans="1:6" s="16" customFormat="1" ht="11.25" customHeight="1" x14ac:dyDescent="0.2">
      <c r="A2686" s="46" t="s">
        <v>125</v>
      </c>
      <c r="B2686" s="62">
        <v>5000000</v>
      </c>
      <c r="C2686" s="55">
        <v>7.75</v>
      </c>
      <c r="D2686" s="56">
        <v>45550</v>
      </c>
      <c r="E2686" s="57">
        <v>45550</v>
      </c>
      <c r="F2686" s="65">
        <v>5078101.6672</v>
      </c>
    </row>
    <row r="2687" spans="1:6" s="16" customFormat="1" ht="11.25" customHeight="1" x14ac:dyDescent="0.2">
      <c r="A2687" s="46" t="s">
        <v>125</v>
      </c>
      <c r="B2687" s="62">
        <v>5000000</v>
      </c>
      <c r="C2687" s="55">
        <v>6.75</v>
      </c>
      <c r="D2687" s="56">
        <v>45962</v>
      </c>
      <c r="E2687" s="57">
        <v>45962</v>
      </c>
      <c r="F2687" s="65">
        <v>5211133.1086999997</v>
      </c>
    </row>
    <row r="2688" spans="1:6" s="16" customFormat="1" ht="11.25" customHeight="1" x14ac:dyDescent="0.2">
      <c r="A2688" s="46" t="s">
        <v>3286</v>
      </c>
      <c r="B2688" s="62">
        <v>2919000</v>
      </c>
      <c r="C2688" s="55">
        <v>6.85</v>
      </c>
      <c r="D2688" s="56">
        <v>49994</v>
      </c>
      <c r="E2688" s="57">
        <v>49994</v>
      </c>
      <c r="F2688" s="65">
        <v>3848512.9876000001</v>
      </c>
    </row>
    <row r="2689" spans="1:6" s="16" customFormat="1" ht="11.25" customHeight="1" x14ac:dyDescent="0.2">
      <c r="A2689" s="46" t="s">
        <v>136</v>
      </c>
      <c r="B2689" s="62">
        <v>3000000</v>
      </c>
      <c r="C2689" s="55">
        <v>4.5</v>
      </c>
      <c r="D2689" s="56">
        <v>49567</v>
      </c>
      <c r="E2689" s="57">
        <v>49567</v>
      </c>
      <c r="F2689" s="65">
        <v>3000000</v>
      </c>
    </row>
    <row r="2690" spans="1:6" s="16" customFormat="1" ht="11.25" customHeight="1" x14ac:dyDescent="0.2">
      <c r="A2690" s="46" t="s">
        <v>3147</v>
      </c>
      <c r="B2690" s="62">
        <v>6000000</v>
      </c>
      <c r="C2690" s="55">
        <v>6</v>
      </c>
      <c r="D2690" s="56">
        <v>46470</v>
      </c>
      <c r="E2690" s="57">
        <v>46470</v>
      </c>
      <c r="F2690" s="65">
        <v>6000000</v>
      </c>
    </row>
    <row r="2691" spans="1:6" s="16" customFormat="1" ht="11.25" customHeight="1" x14ac:dyDescent="0.2">
      <c r="A2691" s="46" t="s">
        <v>3147</v>
      </c>
      <c r="B2691" s="62">
        <v>5000000</v>
      </c>
      <c r="C2691" s="55">
        <v>12</v>
      </c>
      <c r="D2691" s="56">
        <v>46932</v>
      </c>
      <c r="E2691" s="57">
        <v>46932</v>
      </c>
      <c r="F2691" s="65">
        <v>5000000</v>
      </c>
    </row>
    <row r="2692" spans="1:6" s="16" customFormat="1" ht="11.25" customHeight="1" x14ac:dyDescent="0.2">
      <c r="A2692" s="46" t="s">
        <v>1419</v>
      </c>
      <c r="B2692" s="62">
        <v>4000000</v>
      </c>
      <c r="C2692" s="55">
        <v>4.5999999999999996</v>
      </c>
      <c r="D2692" s="56">
        <v>47100</v>
      </c>
      <c r="E2692" s="57">
        <v>47100</v>
      </c>
      <c r="F2692" s="65">
        <v>4000000</v>
      </c>
    </row>
    <row r="2693" spans="1:6" s="16" customFormat="1" ht="11.25" customHeight="1" x14ac:dyDescent="0.2">
      <c r="A2693" s="46" t="s">
        <v>116</v>
      </c>
      <c r="B2693" s="62">
        <v>5000000</v>
      </c>
      <c r="C2693" s="55">
        <v>7</v>
      </c>
      <c r="D2693" s="56">
        <v>51717</v>
      </c>
      <c r="E2693" s="57">
        <v>51717</v>
      </c>
      <c r="F2693" s="65">
        <v>5154070.7553000003</v>
      </c>
    </row>
    <row r="2694" spans="1:6" s="16" customFormat="1" ht="11.25" customHeight="1" x14ac:dyDescent="0.2">
      <c r="A2694" s="46" t="s">
        <v>2914</v>
      </c>
      <c r="B2694" s="62">
        <v>7000000</v>
      </c>
      <c r="C2694" s="55">
        <v>9.5</v>
      </c>
      <c r="D2694" s="56">
        <v>46706</v>
      </c>
      <c r="E2694" s="57">
        <v>46706</v>
      </c>
      <c r="F2694" s="65">
        <v>7000000</v>
      </c>
    </row>
    <row r="2695" spans="1:6" s="16" customFormat="1" ht="11.25" customHeight="1" x14ac:dyDescent="0.2">
      <c r="A2695" s="46" t="s">
        <v>2914</v>
      </c>
      <c r="B2695" s="62">
        <v>4000000</v>
      </c>
      <c r="C2695" s="55">
        <v>9.875</v>
      </c>
      <c r="D2695" s="56">
        <v>46873</v>
      </c>
      <c r="E2695" s="57">
        <v>46873</v>
      </c>
      <c r="F2695" s="65">
        <v>4000000</v>
      </c>
    </row>
    <row r="2696" spans="1:6" s="16" customFormat="1" ht="11.25" customHeight="1" x14ac:dyDescent="0.2">
      <c r="A2696" s="46" t="s">
        <v>3287</v>
      </c>
      <c r="B2696" s="62">
        <v>3000000</v>
      </c>
      <c r="C2696" s="55">
        <v>5.3</v>
      </c>
      <c r="D2696" s="56">
        <v>48990</v>
      </c>
      <c r="E2696" s="57">
        <v>48990</v>
      </c>
      <c r="F2696" s="65">
        <v>2973868.6008000001</v>
      </c>
    </row>
    <row r="2697" spans="1:6" s="16" customFormat="1" ht="11.25" customHeight="1" x14ac:dyDescent="0.2">
      <c r="A2697" s="46" t="s">
        <v>3148</v>
      </c>
      <c r="B2697" s="62">
        <v>4649000</v>
      </c>
      <c r="C2697" s="55">
        <v>6.125</v>
      </c>
      <c r="D2697" s="56">
        <v>50601</v>
      </c>
      <c r="E2697" s="57">
        <v>50601</v>
      </c>
      <c r="F2697" s="65">
        <v>6160040.1821999997</v>
      </c>
    </row>
    <row r="2698" spans="1:6" s="16" customFormat="1" ht="11.25" customHeight="1" x14ac:dyDescent="0.2">
      <c r="A2698" s="46" t="s">
        <v>3148</v>
      </c>
      <c r="B2698" s="62">
        <v>2550000</v>
      </c>
      <c r="C2698" s="55">
        <v>6.05</v>
      </c>
      <c r="D2698" s="56">
        <v>49827</v>
      </c>
      <c r="E2698" s="57">
        <v>49827</v>
      </c>
      <c r="F2698" s="65">
        <v>3337865.9959</v>
      </c>
    </row>
    <row r="2699" spans="1:6" s="16" customFormat="1" ht="11.25" customHeight="1" x14ac:dyDescent="0.2">
      <c r="A2699" s="46" t="s">
        <v>2822</v>
      </c>
      <c r="B2699" s="62">
        <v>80000</v>
      </c>
      <c r="C2699" s="55">
        <v>7.5</v>
      </c>
      <c r="D2699" s="56">
        <v>46596</v>
      </c>
      <c r="E2699" s="57">
        <v>46596</v>
      </c>
      <c r="F2699" s="65">
        <v>2000000</v>
      </c>
    </row>
    <row r="2700" spans="1:6" s="16" customFormat="1" ht="11.25" customHeight="1" x14ac:dyDescent="0.2">
      <c r="A2700" s="46" t="s">
        <v>22</v>
      </c>
      <c r="B2700" s="62">
        <v>3000000</v>
      </c>
      <c r="C2700" s="55">
        <v>6.6</v>
      </c>
      <c r="D2700" s="56">
        <v>48914</v>
      </c>
      <c r="E2700" s="57">
        <v>48914</v>
      </c>
      <c r="F2700" s="65">
        <v>3236508.2152999998</v>
      </c>
    </row>
    <row r="2701" spans="1:6" s="16" customFormat="1" ht="11.25" customHeight="1" x14ac:dyDescent="0.2">
      <c r="A2701" s="46" t="s">
        <v>2544</v>
      </c>
      <c r="B2701" s="62">
        <v>2500000</v>
      </c>
      <c r="C2701" s="55">
        <v>4.6820000000000004</v>
      </c>
      <c r="D2701" s="56">
        <v>50526</v>
      </c>
      <c r="E2701" s="57">
        <v>50526</v>
      </c>
      <c r="F2701" s="65">
        <v>2919065.4432000001</v>
      </c>
    </row>
    <row r="2702" spans="1:6" s="16" customFormat="1" ht="11.25" customHeight="1" x14ac:dyDescent="0.2">
      <c r="A2702" s="46" t="s">
        <v>1502</v>
      </c>
      <c r="B2702" s="62">
        <v>2540000</v>
      </c>
      <c r="C2702" s="55">
        <v>4.1509999999999998</v>
      </c>
      <c r="D2702" s="56">
        <v>48458</v>
      </c>
      <c r="E2702" s="57">
        <v>48458</v>
      </c>
      <c r="F2702" s="65">
        <v>2540000</v>
      </c>
    </row>
    <row r="2703" spans="1:6" s="16" customFormat="1" ht="11.25" customHeight="1" x14ac:dyDescent="0.2">
      <c r="A2703" s="46" t="s">
        <v>2307</v>
      </c>
      <c r="B2703" s="62">
        <v>1822000</v>
      </c>
      <c r="C2703" s="55">
        <v>5.35</v>
      </c>
      <c r="D2703" s="56">
        <v>49444</v>
      </c>
      <c r="E2703" s="57">
        <v>49444</v>
      </c>
      <c r="F2703" s="65">
        <v>2208173.0189</v>
      </c>
    </row>
    <row r="2704" spans="1:6" s="16" customFormat="1" ht="11.25" customHeight="1" x14ac:dyDescent="0.2">
      <c r="A2704" s="46" t="s">
        <v>2471</v>
      </c>
      <c r="B2704" s="62">
        <v>7500000</v>
      </c>
      <c r="C2704" s="55">
        <v>4.375</v>
      </c>
      <c r="D2704" s="56">
        <v>46081</v>
      </c>
      <c r="E2704" s="57">
        <v>46081</v>
      </c>
      <c r="F2704" s="65">
        <v>7530743.8877999997</v>
      </c>
    </row>
    <row r="2705" spans="1:6" s="16" customFormat="1" ht="11.25" customHeight="1" x14ac:dyDescent="0.2">
      <c r="A2705" s="46" t="s">
        <v>2471</v>
      </c>
      <c r="B2705" s="62">
        <v>5000000</v>
      </c>
      <c r="C2705" s="55">
        <v>4.3499999999999996</v>
      </c>
      <c r="D2705" s="56">
        <v>46446</v>
      </c>
      <c r="E2705" s="57">
        <v>46446</v>
      </c>
      <c r="F2705" s="65">
        <v>4979452.3232000005</v>
      </c>
    </row>
    <row r="2706" spans="1:6" s="16" customFormat="1" ht="11.25" customHeight="1" x14ac:dyDescent="0.2">
      <c r="A2706" s="46" t="s">
        <v>3288</v>
      </c>
      <c r="B2706" s="62">
        <v>5000000</v>
      </c>
      <c r="C2706" s="55">
        <v>5.71</v>
      </c>
      <c r="D2706" s="56">
        <v>54363</v>
      </c>
      <c r="E2706" s="57">
        <v>54363</v>
      </c>
      <c r="F2706" s="65">
        <v>5170835.6923000002</v>
      </c>
    </row>
    <row r="2707" spans="1:6" s="16" customFormat="1" ht="11.25" customHeight="1" x14ac:dyDescent="0.2">
      <c r="A2707" s="46" t="s">
        <v>2642</v>
      </c>
      <c r="B2707" s="62">
        <v>15000000</v>
      </c>
      <c r="C2707" s="55">
        <v>6.5</v>
      </c>
      <c r="D2707" s="56">
        <v>46433</v>
      </c>
      <c r="E2707" s="57">
        <v>46433</v>
      </c>
      <c r="F2707" s="65">
        <v>15000000</v>
      </c>
    </row>
    <row r="2708" spans="1:6" s="16" customFormat="1" ht="11.25" customHeight="1" x14ac:dyDescent="0.2">
      <c r="A2708" s="46" t="s">
        <v>3289</v>
      </c>
      <c r="B2708" s="62">
        <v>4000000</v>
      </c>
      <c r="C2708" s="55">
        <v>4.8</v>
      </c>
      <c r="D2708" s="56">
        <v>54163</v>
      </c>
      <c r="E2708" s="57">
        <v>54163</v>
      </c>
      <c r="F2708" s="65">
        <v>3229887.3295999998</v>
      </c>
    </row>
    <row r="2709" spans="1:6" s="16" customFormat="1" ht="11.25" customHeight="1" x14ac:dyDescent="0.2">
      <c r="A2709" s="46" t="s">
        <v>2395</v>
      </c>
      <c r="B2709" s="62">
        <v>2000000</v>
      </c>
      <c r="C2709" s="55">
        <v>5.25</v>
      </c>
      <c r="D2709" s="56">
        <v>47444</v>
      </c>
      <c r="E2709" s="57">
        <v>47444</v>
      </c>
      <c r="F2709" s="65">
        <v>2000000</v>
      </c>
    </row>
    <row r="2710" spans="1:6" s="16" customFormat="1" ht="11.25" customHeight="1" x14ac:dyDescent="0.2">
      <c r="A2710" s="46" t="s">
        <v>1953</v>
      </c>
      <c r="B2710" s="62">
        <v>3000000</v>
      </c>
      <c r="C2710" s="55">
        <v>5.25</v>
      </c>
      <c r="D2710" s="56">
        <v>46068</v>
      </c>
      <c r="E2710" s="57">
        <v>46068</v>
      </c>
      <c r="F2710" s="65">
        <v>2624316.3218999999</v>
      </c>
    </row>
    <row r="2711" spans="1:6" s="16" customFormat="1" ht="11.25" customHeight="1" x14ac:dyDescent="0.2">
      <c r="A2711" s="46" t="s">
        <v>1953</v>
      </c>
      <c r="B2711" s="62">
        <v>5000000</v>
      </c>
      <c r="C2711" s="55">
        <v>4.95</v>
      </c>
      <c r="D2711" s="56">
        <v>46433</v>
      </c>
      <c r="E2711" s="57">
        <v>46433</v>
      </c>
      <c r="F2711" s="65">
        <v>4338939.2829999998</v>
      </c>
    </row>
    <row r="2712" spans="1:6" s="16" customFormat="1" ht="11.25" customHeight="1" x14ac:dyDescent="0.2">
      <c r="A2712" s="46" t="s">
        <v>3201</v>
      </c>
      <c r="B2712" s="62">
        <v>1380000</v>
      </c>
      <c r="C2712" s="55">
        <v>6.85</v>
      </c>
      <c r="D2712" s="56">
        <v>50769</v>
      </c>
      <c r="E2712" s="57">
        <v>50769</v>
      </c>
      <c r="F2712" s="65">
        <v>1380000</v>
      </c>
    </row>
    <row r="2713" spans="1:6" s="16" customFormat="1" ht="11.25" customHeight="1" x14ac:dyDescent="0.2">
      <c r="A2713" s="46" t="s">
        <v>2472</v>
      </c>
      <c r="B2713" s="62">
        <v>3000000</v>
      </c>
      <c r="C2713" s="55">
        <v>5.375</v>
      </c>
      <c r="D2713" s="56">
        <v>47727</v>
      </c>
      <c r="E2713" s="57">
        <v>47727</v>
      </c>
      <c r="F2713" s="65">
        <v>3000000</v>
      </c>
    </row>
    <row r="2714" spans="1:6" s="16" customFormat="1" ht="11.25" customHeight="1" x14ac:dyDescent="0.2">
      <c r="A2714" s="46" t="s">
        <v>3079</v>
      </c>
      <c r="B2714" s="62">
        <v>5000000</v>
      </c>
      <c r="C2714" s="55">
        <v>6.75</v>
      </c>
      <c r="D2714" s="56">
        <v>50222</v>
      </c>
      <c r="E2714" s="57">
        <v>50222</v>
      </c>
      <c r="F2714" s="65">
        <v>5430640.5498000002</v>
      </c>
    </row>
    <row r="2715" spans="1:6" s="16" customFormat="1" ht="11.25" customHeight="1" x14ac:dyDescent="0.2">
      <c r="A2715" s="46" t="s">
        <v>1116</v>
      </c>
      <c r="B2715" s="62">
        <v>2500000</v>
      </c>
      <c r="C2715" s="55">
        <v>7.7417699999999998</v>
      </c>
      <c r="D2715" s="56">
        <v>46844</v>
      </c>
      <c r="E2715" s="57">
        <v>46844</v>
      </c>
      <c r="F2715" s="65">
        <v>2500000</v>
      </c>
    </row>
    <row r="2716" spans="1:6" s="16" customFormat="1" ht="11.25" customHeight="1" x14ac:dyDescent="0.2">
      <c r="A2716" s="46" t="s">
        <v>1954</v>
      </c>
      <c r="B2716" s="62">
        <v>3000000</v>
      </c>
      <c r="C2716" s="55">
        <v>4.25</v>
      </c>
      <c r="D2716" s="56">
        <v>46054</v>
      </c>
      <c r="E2716" s="57">
        <v>46054</v>
      </c>
      <c r="F2716" s="65">
        <v>2994216.5581999999</v>
      </c>
    </row>
    <row r="2717" spans="1:6" s="16" customFormat="1" ht="11.25" customHeight="1" x14ac:dyDescent="0.2">
      <c r="A2717" s="46" t="s">
        <v>2396</v>
      </c>
      <c r="B2717" s="62">
        <v>5000000</v>
      </c>
      <c r="C2717" s="55">
        <v>3</v>
      </c>
      <c r="D2717" s="56">
        <v>48000</v>
      </c>
      <c r="E2717" s="57">
        <v>48000</v>
      </c>
      <c r="F2717" s="65">
        <v>4975941.1979999999</v>
      </c>
    </row>
    <row r="2718" spans="1:6" s="16" customFormat="1" ht="11.25" customHeight="1" x14ac:dyDescent="0.2">
      <c r="A2718" s="46" t="s">
        <v>1503</v>
      </c>
      <c r="B2718" s="62">
        <v>2500000</v>
      </c>
      <c r="C2718" s="55">
        <v>8.1417699999999993</v>
      </c>
      <c r="D2718" s="56">
        <v>47028</v>
      </c>
      <c r="E2718" s="57">
        <v>47028</v>
      </c>
      <c r="F2718" s="65">
        <v>2500000</v>
      </c>
    </row>
    <row r="2719" spans="1:6" s="16" customFormat="1" ht="11.25" customHeight="1" x14ac:dyDescent="0.2">
      <c r="A2719" s="46" t="s">
        <v>3290</v>
      </c>
      <c r="B2719" s="62">
        <v>2000000</v>
      </c>
      <c r="C2719" s="55">
        <v>5.6</v>
      </c>
      <c r="D2719" s="56">
        <v>49026</v>
      </c>
      <c r="E2719" s="57">
        <v>49026</v>
      </c>
      <c r="F2719" s="65">
        <v>1998688.8207</v>
      </c>
    </row>
    <row r="2720" spans="1:6" s="16" customFormat="1" ht="11.25" customHeight="1" x14ac:dyDescent="0.2">
      <c r="A2720" s="46" t="s">
        <v>1760</v>
      </c>
      <c r="B2720" s="62">
        <v>3000000</v>
      </c>
      <c r="C2720" s="55">
        <v>5.75</v>
      </c>
      <c r="D2720" s="56">
        <v>47413</v>
      </c>
      <c r="E2720" s="57">
        <v>47413</v>
      </c>
      <c r="F2720" s="65">
        <v>3000000</v>
      </c>
    </row>
    <row r="2721" spans="1:6" s="16" customFormat="1" ht="11.25" customHeight="1" x14ac:dyDescent="0.2">
      <c r="A2721" s="46" t="s">
        <v>2545</v>
      </c>
      <c r="B2721" s="62">
        <v>4000000</v>
      </c>
      <c r="C2721" s="55">
        <v>6.25</v>
      </c>
      <c r="D2721" s="56">
        <v>46386</v>
      </c>
      <c r="E2721" s="57">
        <v>46386</v>
      </c>
      <c r="F2721" s="65">
        <v>4000000</v>
      </c>
    </row>
    <row r="2722" spans="1:6" s="16" customFormat="1" ht="11.25" customHeight="1" x14ac:dyDescent="0.2">
      <c r="A2722" s="46" t="s">
        <v>2743</v>
      </c>
      <c r="B2722" s="62">
        <v>3000000</v>
      </c>
      <c r="C2722" s="55">
        <v>7.5</v>
      </c>
      <c r="D2722" s="56">
        <v>45809</v>
      </c>
      <c r="E2722" s="57">
        <v>45809</v>
      </c>
      <c r="F2722" s="65">
        <v>3000000</v>
      </c>
    </row>
    <row r="2723" spans="1:6" s="16" customFormat="1" ht="11.25" customHeight="1" x14ac:dyDescent="0.2">
      <c r="A2723" s="46" t="s">
        <v>2427</v>
      </c>
      <c r="B2723" s="62">
        <v>4000000</v>
      </c>
      <c r="C2723" s="55">
        <v>4.7</v>
      </c>
      <c r="D2723" s="56">
        <v>46539</v>
      </c>
      <c r="E2723" s="57">
        <v>46539</v>
      </c>
      <c r="F2723" s="65">
        <v>3994405.4514000001</v>
      </c>
    </row>
    <row r="2724" spans="1:6" s="16" customFormat="1" ht="11.25" customHeight="1" x14ac:dyDescent="0.2">
      <c r="A2724" s="46" t="s">
        <v>2427</v>
      </c>
      <c r="B2724" s="62">
        <v>2500000</v>
      </c>
      <c r="C2724" s="55">
        <v>5.95</v>
      </c>
      <c r="D2724" s="56">
        <v>48519</v>
      </c>
      <c r="E2724" s="57">
        <v>48519</v>
      </c>
      <c r="F2724" s="65">
        <v>2485431.3635999998</v>
      </c>
    </row>
    <row r="2725" spans="1:6" s="16" customFormat="1" ht="11.25" customHeight="1" x14ac:dyDescent="0.2">
      <c r="A2725" s="46" t="s">
        <v>2397</v>
      </c>
      <c r="B2725" s="62">
        <v>2595000</v>
      </c>
      <c r="C2725" s="55">
        <v>4.25</v>
      </c>
      <c r="D2725" s="56">
        <v>49857</v>
      </c>
      <c r="E2725" s="57">
        <v>49857</v>
      </c>
      <c r="F2725" s="65">
        <v>2918300.2883000001</v>
      </c>
    </row>
    <row r="2726" spans="1:6" s="16" customFormat="1" ht="11.25" customHeight="1" x14ac:dyDescent="0.2">
      <c r="A2726" s="46" t="s">
        <v>2397</v>
      </c>
      <c r="B2726" s="62">
        <v>3000000</v>
      </c>
      <c r="C2726" s="55">
        <v>5.7</v>
      </c>
      <c r="D2726" s="56">
        <v>48502</v>
      </c>
      <c r="E2726" s="57">
        <v>48502</v>
      </c>
      <c r="F2726" s="65">
        <v>2988787.5399000002</v>
      </c>
    </row>
    <row r="2727" spans="1:6" s="16" customFormat="1" ht="11.25" customHeight="1" x14ac:dyDescent="0.2">
      <c r="A2727" s="46" t="s">
        <v>1420</v>
      </c>
      <c r="B2727" s="62">
        <v>2738000</v>
      </c>
      <c r="C2727" s="55">
        <v>5.875</v>
      </c>
      <c r="D2727" s="56">
        <v>51575</v>
      </c>
      <c r="E2727" s="57">
        <v>51575</v>
      </c>
      <c r="F2727" s="65">
        <v>2746588.324</v>
      </c>
    </row>
    <row r="2728" spans="1:6" s="16" customFormat="1" ht="11.25" customHeight="1" x14ac:dyDescent="0.2">
      <c r="A2728" s="46" t="s">
        <v>1420</v>
      </c>
      <c r="B2728" s="62">
        <v>3000000</v>
      </c>
      <c r="C2728" s="55">
        <v>5.15</v>
      </c>
      <c r="D2728" s="56">
        <v>48472</v>
      </c>
      <c r="E2728" s="57">
        <v>48472</v>
      </c>
      <c r="F2728" s="65">
        <v>2992673.9248000002</v>
      </c>
    </row>
    <row r="2729" spans="1:6" s="16" customFormat="1" ht="11.25" customHeight="1" x14ac:dyDescent="0.2">
      <c r="A2729" s="46" t="s">
        <v>2915</v>
      </c>
      <c r="B2729" s="62">
        <v>5000000</v>
      </c>
      <c r="C2729" s="55">
        <v>7</v>
      </c>
      <c r="D2729" s="56">
        <v>48513</v>
      </c>
      <c r="E2729" s="57">
        <v>48513</v>
      </c>
      <c r="F2729" s="65">
        <v>5000000</v>
      </c>
    </row>
    <row r="2730" spans="1:6" s="16" customFormat="1" ht="11.25" customHeight="1" x14ac:dyDescent="0.2">
      <c r="A2730" s="46" t="s">
        <v>2473</v>
      </c>
      <c r="B2730" s="62">
        <v>5000000</v>
      </c>
      <c r="C2730" s="55">
        <v>5.75</v>
      </c>
      <c r="D2730" s="56">
        <v>47635</v>
      </c>
      <c r="E2730" s="57">
        <v>47635</v>
      </c>
      <c r="F2730" s="65">
        <v>5000000</v>
      </c>
    </row>
    <row r="2731" spans="1:6" s="16" customFormat="1" ht="11.25" customHeight="1" x14ac:dyDescent="0.2">
      <c r="A2731" s="46" t="s">
        <v>2473</v>
      </c>
      <c r="B2731" s="62">
        <v>3000000</v>
      </c>
      <c r="C2731" s="55">
        <v>5.5</v>
      </c>
      <c r="D2731" s="56">
        <v>47727</v>
      </c>
      <c r="E2731" s="57">
        <v>47727</v>
      </c>
      <c r="F2731" s="65">
        <v>3000000</v>
      </c>
    </row>
    <row r="2732" spans="1:6" s="16" customFormat="1" ht="11.25" customHeight="1" x14ac:dyDescent="0.2">
      <c r="A2732" s="46" t="s">
        <v>2441</v>
      </c>
      <c r="B2732" s="62">
        <v>3230000</v>
      </c>
      <c r="C2732" s="55">
        <v>6.2</v>
      </c>
      <c r="D2732" s="56">
        <v>51210</v>
      </c>
      <c r="E2732" s="57">
        <v>51210</v>
      </c>
      <c r="F2732" s="65">
        <v>4129708.7969999998</v>
      </c>
    </row>
    <row r="2733" spans="1:6" s="16" customFormat="1" ht="11.25" customHeight="1" x14ac:dyDescent="0.2">
      <c r="A2733" s="46" t="s">
        <v>3149</v>
      </c>
      <c r="B2733" s="62">
        <v>2000000</v>
      </c>
      <c r="C2733" s="55">
        <v>6</v>
      </c>
      <c r="D2733" s="56">
        <v>49949</v>
      </c>
      <c r="E2733" s="57">
        <v>49949</v>
      </c>
      <c r="F2733" s="65">
        <v>2000346.2242999999</v>
      </c>
    </row>
    <row r="2734" spans="1:6" s="16" customFormat="1" ht="11.25" customHeight="1" x14ac:dyDescent="0.2">
      <c r="A2734" s="46" t="s">
        <v>3291</v>
      </c>
      <c r="B2734" s="62">
        <v>3500000</v>
      </c>
      <c r="C2734" s="55">
        <v>6.1740000000000004</v>
      </c>
      <c r="D2734" s="56">
        <v>56274</v>
      </c>
      <c r="E2734" s="57">
        <v>56274</v>
      </c>
      <c r="F2734" s="65">
        <v>3500000</v>
      </c>
    </row>
    <row r="2735" spans="1:6" s="16" customFormat="1" ht="11.25" customHeight="1" x14ac:dyDescent="0.2">
      <c r="A2735" s="46" t="s">
        <v>1545</v>
      </c>
      <c r="B2735" s="62">
        <v>1500000</v>
      </c>
      <c r="C2735" s="55">
        <v>4.25</v>
      </c>
      <c r="D2735" s="56">
        <v>47072</v>
      </c>
      <c r="E2735" s="57">
        <v>47072</v>
      </c>
      <c r="F2735" s="65">
        <v>1497573.6121</v>
      </c>
    </row>
    <row r="2736" spans="1:6" s="16" customFormat="1" ht="11.25" customHeight="1" x14ac:dyDescent="0.2">
      <c r="A2736" s="46" t="s">
        <v>1504</v>
      </c>
      <c r="B2736" s="62">
        <v>3000000</v>
      </c>
      <c r="C2736" s="55">
        <v>4</v>
      </c>
      <c r="D2736" s="56">
        <v>47072</v>
      </c>
      <c r="E2736" s="57">
        <v>47072</v>
      </c>
      <c r="F2736" s="65">
        <v>2998243.7779999999</v>
      </c>
    </row>
    <row r="2737" spans="1:6" s="16" customFormat="1" ht="11.25" customHeight="1" x14ac:dyDescent="0.2">
      <c r="A2737" s="46" t="s">
        <v>24</v>
      </c>
      <c r="B2737" s="62">
        <v>8125000</v>
      </c>
      <c r="C2737" s="55">
        <v>5.125</v>
      </c>
      <c r="D2737" s="56">
        <v>47136</v>
      </c>
      <c r="E2737" s="57">
        <v>47136</v>
      </c>
      <c r="F2737" s="65">
        <v>8253463.7432000004</v>
      </c>
    </row>
    <row r="2738" spans="1:6" s="16" customFormat="1" ht="11.25" customHeight="1" x14ac:dyDescent="0.2">
      <c r="A2738" s="46" t="s">
        <v>2823</v>
      </c>
      <c r="B2738" s="62">
        <v>5000000</v>
      </c>
      <c r="C2738" s="55">
        <v>5.625</v>
      </c>
      <c r="D2738" s="56">
        <v>46764</v>
      </c>
      <c r="E2738" s="57">
        <v>46764</v>
      </c>
      <c r="F2738" s="65">
        <v>4981218.3404000001</v>
      </c>
    </row>
    <row r="2739" spans="1:6" s="16" customFormat="1" ht="11.25" customHeight="1" x14ac:dyDescent="0.2">
      <c r="A2739" s="46" t="s">
        <v>2824</v>
      </c>
      <c r="B2739" s="62">
        <v>3000000</v>
      </c>
      <c r="C2739" s="55">
        <v>4.7</v>
      </c>
      <c r="D2739" s="56">
        <v>47392</v>
      </c>
      <c r="E2739" s="57">
        <v>47392</v>
      </c>
      <c r="F2739" s="65">
        <v>3000000</v>
      </c>
    </row>
    <row r="2740" spans="1:6" s="16" customFormat="1" ht="11.25" customHeight="1" x14ac:dyDescent="0.2">
      <c r="A2740" s="46" t="s">
        <v>3010</v>
      </c>
      <c r="B2740" s="62">
        <v>4000000</v>
      </c>
      <c r="C2740" s="55">
        <v>8.6208799999999997</v>
      </c>
      <c r="D2740" s="56">
        <v>46736</v>
      </c>
      <c r="E2740" s="57">
        <v>46736</v>
      </c>
      <c r="F2740" s="65">
        <v>4000000</v>
      </c>
    </row>
    <row r="2741" spans="1:6" s="16" customFormat="1" ht="11.25" customHeight="1" x14ac:dyDescent="0.2">
      <c r="A2741" s="46" t="s">
        <v>102</v>
      </c>
      <c r="B2741" s="62">
        <v>10000000</v>
      </c>
      <c r="C2741" s="55">
        <v>4.25</v>
      </c>
      <c r="D2741" s="56">
        <v>45491</v>
      </c>
      <c r="E2741" s="57">
        <v>45491</v>
      </c>
      <c r="F2741" s="65">
        <v>9999488.5384</v>
      </c>
    </row>
    <row r="2742" spans="1:6" s="16" customFormat="1" ht="11.25" customHeight="1" x14ac:dyDescent="0.2">
      <c r="A2742" s="46" t="s">
        <v>3292</v>
      </c>
      <c r="B2742" s="62">
        <v>6000000</v>
      </c>
      <c r="C2742" s="55">
        <v>7.25</v>
      </c>
      <c r="D2742" s="56">
        <v>49780</v>
      </c>
      <c r="E2742" s="57">
        <v>49780</v>
      </c>
      <c r="F2742" s="65">
        <v>6623315.4841</v>
      </c>
    </row>
    <row r="2743" spans="1:6" s="16" customFormat="1" ht="11.25" customHeight="1" x14ac:dyDescent="0.2">
      <c r="A2743" s="46" t="s">
        <v>3011</v>
      </c>
      <c r="B2743" s="62">
        <v>6000000</v>
      </c>
      <c r="C2743" s="55">
        <v>9.25</v>
      </c>
      <c r="D2743" s="56">
        <v>46737</v>
      </c>
      <c r="E2743" s="57">
        <v>46737</v>
      </c>
      <c r="F2743" s="65">
        <v>6000000</v>
      </c>
    </row>
    <row r="2744" spans="1:6" s="16" customFormat="1" ht="11.25" customHeight="1" x14ac:dyDescent="0.2">
      <c r="A2744" s="46" t="s">
        <v>2916</v>
      </c>
      <c r="B2744" s="62">
        <v>3000000</v>
      </c>
      <c r="C2744" s="55">
        <v>9.75</v>
      </c>
      <c r="D2744" s="56">
        <v>47208</v>
      </c>
      <c r="E2744" s="57">
        <v>47208</v>
      </c>
      <c r="F2744" s="65">
        <v>3000000</v>
      </c>
    </row>
    <row r="2745" spans="1:6" s="16" customFormat="1" ht="11.25" customHeight="1" x14ac:dyDescent="0.2">
      <c r="A2745" s="46" t="s">
        <v>3012</v>
      </c>
      <c r="B2745" s="62">
        <v>7000000</v>
      </c>
      <c r="C2745" s="55">
        <v>5.7</v>
      </c>
      <c r="D2745" s="56">
        <v>48594</v>
      </c>
      <c r="E2745" s="57">
        <v>48594</v>
      </c>
      <c r="F2745" s="65">
        <v>6997491.8846000005</v>
      </c>
    </row>
    <row r="2746" spans="1:6" s="16" customFormat="1" ht="11.25" customHeight="1" x14ac:dyDescent="0.2">
      <c r="A2746" s="46" t="s">
        <v>1117</v>
      </c>
      <c r="B2746" s="62">
        <v>5000000</v>
      </c>
      <c r="C2746" s="55">
        <v>4.25</v>
      </c>
      <c r="D2746" s="56">
        <v>45488</v>
      </c>
      <c r="E2746" s="57">
        <v>45488</v>
      </c>
      <c r="F2746" s="65">
        <v>5002859.3448999999</v>
      </c>
    </row>
    <row r="2747" spans="1:6" s="16" customFormat="1" ht="11.25" customHeight="1" x14ac:dyDescent="0.2">
      <c r="A2747" s="46" t="s">
        <v>122</v>
      </c>
      <c r="B2747" s="62">
        <v>10000000</v>
      </c>
      <c r="C2747" s="55">
        <v>4.5</v>
      </c>
      <c r="D2747" s="56">
        <v>45861</v>
      </c>
      <c r="E2747" s="57">
        <v>45861</v>
      </c>
      <c r="F2747" s="65">
        <v>10021649.8587</v>
      </c>
    </row>
    <row r="2748" spans="1:6" s="16" customFormat="1" ht="11.25" customHeight="1" x14ac:dyDescent="0.2">
      <c r="A2748" s="46" t="s">
        <v>157</v>
      </c>
      <c r="B2748" s="62">
        <v>5000000</v>
      </c>
      <c r="C2748" s="55">
        <v>7.5378499999999997</v>
      </c>
      <c r="D2748" s="56">
        <v>47156</v>
      </c>
      <c r="E2748" s="57">
        <v>47156</v>
      </c>
      <c r="F2748" s="65">
        <v>5000000</v>
      </c>
    </row>
    <row r="2749" spans="1:6" s="16" customFormat="1" ht="11.25" customHeight="1" x14ac:dyDescent="0.2">
      <c r="A2749" s="46" t="s">
        <v>157</v>
      </c>
      <c r="B2749" s="62">
        <v>3000000</v>
      </c>
      <c r="C2749" s="55">
        <v>5.2</v>
      </c>
      <c r="D2749" s="56">
        <v>45880</v>
      </c>
      <c r="E2749" s="57">
        <v>45880</v>
      </c>
      <c r="F2749" s="65">
        <v>2998438.9371000002</v>
      </c>
    </row>
    <row r="2750" spans="1:6" s="16" customFormat="1" ht="11.25" customHeight="1" x14ac:dyDescent="0.2">
      <c r="A2750" s="46" t="s">
        <v>1847</v>
      </c>
      <c r="B2750" s="62">
        <v>2029000</v>
      </c>
      <c r="C2750" s="55">
        <v>5.375</v>
      </c>
      <c r="D2750" s="56">
        <v>49573</v>
      </c>
      <c r="E2750" s="57">
        <v>49573</v>
      </c>
      <c r="F2750" s="65">
        <v>2450211.4415000002</v>
      </c>
    </row>
    <row r="2751" spans="1:6" s="16" customFormat="1" ht="11.25" customHeight="1" x14ac:dyDescent="0.2">
      <c r="A2751" s="46" t="s">
        <v>3013</v>
      </c>
      <c r="B2751" s="62">
        <v>500000</v>
      </c>
      <c r="C2751" s="55">
        <v>6</v>
      </c>
      <c r="D2751" s="56">
        <v>46858</v>
      </c>
      <c r="E2751" s="57">
        <v>46858</v>
      </c>
      <c r="F2751" s="65">
        <v>484423.8224</v>
      </c>
    </row>
    <row r="2752" spans="1:6" s="16" customFormat="1" ht="11.25" customHeight="1" x14ac:dyDescent="0.2">
      <c r="A2752" s="46" t="s">
        <v>2825</v>
      </c>
      <c r="B2752" s="62">
        <v>3000000</v>
      </c>
      <c r="C2752" s="55">
        <v>5.2</v>
      </c>
      <c r="D2752" s="56">
        <v>48594</v>
      </c>
      <c r="E2752" s="57">
        <v>48594</v>
      </c>
      <c r="F2752" s="65">
        <v>2995598.7699000002</v>
      </c>
    </row>
    <row r="2753" spans="1:6" s="16" customFormat="1" ht="11.25" customHeight="1" x14ac:dyDescent="0.2">
      <c r="A2753" s="46" t="s">
        <v>2825</v>
      </c>
      <c r="B2753" s="62">
        <v>5000000</v>
      </c>
      <c r="C2753" s="55">
        <v>5.05</v>
      </c>
      <c r="D2753" s="56">
        <v>48775</v>
      </c>
      <c r="E2753" s="57">
        <v>48775</v>
      </c>
      <c r="F2753" s="65">
        <v>4991930.9539999999</v>
      </c>
    </row>
    <row r="2754" spans="1:6" s="16" customFormat="1" ht="11.25" customHeight="1" x14ac:dyDescent="0.2">
      <c r="A2754" s="46" t="s">
        <v>2474</v>
      </c>
      <c r="B2754" s="62">
        <v>5000000</v>
      </c>
      <c r="C2754" s="55">
        <v>2.75</v>
      </c>
      <c r="D2754" s="56">
        <v>48092</v>
      </c>
      <c r="E2754" s="57">
        <v>48092</v>
      </c>
      <c r="F2754" s="65">
        <v>4944680.8915999997</v>
      </c>
    </row>
    <row r="2755" spans="1:6" s="16" customFormat="1" ht="11.25" customHeight="1" x14ac:dyDescent="0.2">
      <c r="A2755" s="46" t="s">
        <v>1955</v>
      </c>
      <c r="B2755" s="62">
        <v>3000000</v>
      </c>
      <c r="C2755" s="55">
        <v>4.125</v>
      </c>
      <c r="D2755" s="56">
        <v>46583</v>
      </c>
      <c r="E2755" s="57">
        <v>46583</v>
      </c>
      <c r="F2755" s="65">
        <v>2998469.2088000001</v>
      </c>
    </row>
    <row r="2756" spans="1:6" s="16" customFormat="1" ht="11.25" customHeight="1" x14ac:dyDescent="0.2">
      <c r="A2756" s="46" t="s">
        <v>1955</v>
      </c>
      <c r="B2756" s="62">
        <v>2000000</v>
      </c>
      <c r="C2756" s="55">
        <v>7.85</v>
      </c>
      <c r="D2756" s="56">
        <v>48910</v>
      </c>
      <c r="E2756" s="57">
        <v>48910</v>
      </c>
      <c r="F2756" s="65">
        <v>1989745.0393000001</v>
      </c>
    </row>
    <row r="2757" spans="1:6" s="16" customFormat="1" ht="11.25" customHeight="1" x14ac:dyDescent="0.2">
      <c r="A2757" s="46" t="s">
        <v>2765</v>
      </c>
      <c r="B2757" s="62">
        <v>2000000</v>
      </c>
      <c r="C2757" s="55">
        <v>6.5</v>
      </c>
      <c r="D2757" s="56">
        <v>49033</v>
      </c>
      <c r="E2757" s="57">
        <v>49033</v>
      </c>
      <c r="F2757" s="65">
        <v>1998839.7276000001</v>
      </c>
    </row>
    <row r="2758" spans="1:6" s="16" customFormat="1" ht="11.25" customHeight="1" x14ac:dyDescent="0.2">
      <c r="A2758" s="46" t="s">
        <v>2252</v>
      </c>
      <c r="B2758" s="62">
        <v>11950000</v>
      </c>
      <c r="C2758" s="55">
        <v>5</v>
      </c>
      <c r="D2758" s="56">
        <v>46767</v>
      </c>
      <c r="E2758" s="57">
        <v>46767</v>
      </c>
      <c r="F2758" s="65">
        <v>12135381.6031</v>
      </c>
    </row>
    <row r="2759" spans="1:6" s="16" customFormat="1" ht="11.25" customHeight="1" x14ac:dyDescent="0.2">
      <c r="A2759" s="46" t="s">
        <v>2252</v>
      </c>
      <c r="B2759" s="62">
        <v>4510000</v>
      </c>
      <c r="C2759" s="55">
        <v>6.5</v>
      </c>
      <c r="D2759" s="56">
        <v>46583</v>
      </c>
      <c r="E2759" s="57">
        <v>46583</v>
      </c>
      <c r="F2759" s="65">
        <v>4604675.7066000002</v>
      </c>
    </row>
    <row r="2760" spans="1:6" s="16" customFormat="1" ht="11.25" customHeight="1" x14ac:dyDescent="0.2">
      <c r="A2760" s="46" t="s">
        <v>2643</v>
      </c>
      <c r="B2760" s="62">
        <v>5000000</v>
      </c>
      <c r="C2760" s="55">
        <v>9.25</v>
      </c>
      <c r="D2760" s="56">
        <v>46371</v>
      </c>
      <c r="E2760" s="57">
        <v>46371</v>
      </c>
      <c r="F2760" s="65">
        <v>5000000</v>
      </c>
    </row>
    <row r="2761" spans="1:6" s="16" customFormat="1" ht="11.25" customHeight="1" x14ac:dyDescent="0.2">
      <c r="A2761" s="46" t="s">
        <v>2643</v>
      </c>
      <c r="B2761" s="62">
        <v>5000000</v>
      </c>
      <c r="C2761" s="55">
        <v>9.25</v>
      </c>
      <c r="D2761" s="56">
        <v>46419</v>
      </c>
      <c r="E2761" s="57">
        <v>46419</v>
      </c>
      <c r="F2761" s="65">
        <v>5000000</v>
      </c>
    </row>
    <row r="2762" spans="1:6" s="16" customFormat="1" ht="11.25" customHeight="1" x14ac:dyDescent="0.2">
      <c r="A2762" s="46" t="s">
        <v>2546</v>
      </c>
      <c r="B2762" s="62">
        <v>5000000</v>
      </c>
      <c r="C2762" s="55">
        <v>2.375</v>
      </c>
      <c r="D2762" s="56">
        <v>46974</v>
      </c>
      <c r="E2762" s="57">
        <v>46974</v>
      </c>
      <c r="F2762" s="65">
        <v>5000000</v>
      </c>
    </row>
    <row r="2763" spans="1:6" s="16" customFormat="1" ht="11.25" customHeight="1" x14ac:dyDescent="0.2">
      <c r="A2763" s="46" t="s">
        <v>25</v>
      </c>
      <c r="B2763" s="62">
        <v>6000000</v>
      </c>
      <c r="C2763" s="55">
        <v>4.1029999999999998</v>
      </c>
      <c r="D2763" s="56">
        <v>46454</v>
      </c>
      <c r="E2763" s="57">
        <v>46454</v>
      </c>
      <c r="F2763" s="65">
        <v>5947193.4090999998</v>
      </c>
    </row>
    <row r="2764" spans="1:6" s="16" customFormat="1" ht="11.25" customHeight="1" x14ac:dyDescent="0.2">
      <c r="A2764" s="46" t="s">
        <v>1956</v>
      </c>
      <c r="B2764" s="62">
        <v>3000000</v>
      </c>
      <c r="C2764" s="55">
        <v>8.375</v>
      </c>
      <c r="D2764" s="56">
        <v>48380</v>
      </c>
      <c r="E2764" s="57">
        <v>48380</v>
      </c>
      <c r="F2764" s="65">
        <v>3876857.3936999999</v>
      </c>
    </row>
    <row r="2765" spans="1:6" s="16" customFormat="1" ht="11.25" customHeight="1" x14ac:dyDescent="0.2">
      <c r="A2765" s="46" t="s">
        <v>3202</v>
      </c>
      <c r="B2765" s="62">
        <v>1450000</v>
      </c>
      <c r="C2765" s="55">
        <v>6.21</v>
      </c>
      <c r="D2765" s="56">
        <v>56209</v>
      </c>
      <c r="E2765" s="57">
        <v>56209</v>
      </c>
      <c r="F2765" s="65">
        <v>1450000</v>
      </c>
    </row>
    <row r="2766" spans="1:6" s="16" customFormat="1" ht="11.25" customHeight="1" x14ac:dyDescent="0.2">
      <c r="A2766" s="46" t="s">
        <v>2917</v>
      </c>
      <c r="B2766" s="62">
        <v>2735838.69</v>
      </c>
      <c r="C2766" s="55">
        <v>8.1479999999999997</v>
      </c>
      <c r="D2766" s="56">
        <v>52220</v>
      </c>
      <c r="E2766" s="57">
        <v>52220</v>
      </c>
      <c r="F2766" s="65">
        <v>2735838.69</v>
      </c>
    </row>
    <row r="2767" spans="1:6" s="16" customFormat="1" ht="11.25" customHeight="1" x14ac:dyDescent="0.2">
      <c r="A2767" s="46" t="s">
        <v>3234</v>
      </c>
      <c r="B2767" s="62">
        <v>18000000</v>
      </c>
      <c r="C2767" s="55">
        <v>5.25</v>
      </c>
      <c r="D2767" s="56">
        <v>46053</v>
      </c>
      <c r="E2767" s="57">
        <v>46053</v>
      </c>
      <c r="F2767" s="65">
        <v>18158231.886700001</v>
      </c>
    </row>
    <row r="2768" spans="1:6" s="16" customFormat="1" ht="11.25" customHeight="1" x14ac:dyDescent="0.2">
      <c r="A2768" s="46" t="s">
        <v>1630</v>
      </c>
      <c r="B2768" s="62">
        <v>3000000</v>
      </c>
      <c r="C2768" s="55">
        <v>5.75</v>
      </c>
      <c r="D2768" s="56">
        <v>47284</v>
      </c>
      <c r="E2768" s="57">
        <v>47284</v>
      </c>
      <c r="F2768" s="65">
        <v>3000000</v>
      </c>
    </row>
    <row r="2769" spans="1:6" s="16" customFormat="1" ht="11.25" customHeight="1" x14ac:dyDescent="0.2">
      <c r="A2769" s="46" t="s">
        <v>1848</v>
      </c>
      <c r="B2769" s="62">
        <v>12000000</v>
      </c>
      <c r="C2769" s="55">
        <v>8</v>
      </c>
      <c r="D2769" s="56">
        <v>46516</v>
      </c>
      <c r="E2769" s="57">
        <v>46516</v>
      </c>
      <c r="F2769" s="65">
        <v>12000000</v>
      </c>
    </row>
    <row r="2770" spans="1:6" s="16" customFormat="1" ht="11.25" customHeight="1" x14ac:dyDescent="0.2">
      <c r="A2770" s="46" t="s">
        <v>2275</v>
      </c>
      <c r="B2770" s="62">
        <v>2000000</v>
      </c>
      <c r="C2770" s="55">
        <v>5.5</v>
      </c>
      <c r="D2770" s="56">
        <v>47376</v>
      </c>
      <c r="E2770" s="57">
        <v>47376</v>
      </c>
      <c r="F2770" s="65">
        <v>2000000</v>
      </c>
    </row>
    <row r="2771" spans="1:6" s="16" customFormat="1" ht="11.25" customHeight="1" x14ac:dyDescent="0.2">
      <c r="A2771" s="46" t="s">
        <v>26</v>
      </c>
      <c r="B2771" s="62">
        <v>3000000</v>
      </c>
      <c r="C2771" s="55">
        <v>3.875</v>
      </c>
      <c r="D2771" s="56">
        <v>45536</v>
      </c>
      <c r="E2771" s="57">
        <v>45536</v>
      </c>
      <c r="F2771" s="65">
        <v>2998370.8032</v>
      </c>
    </row>
    <row r="2772" spans="1:6" s="16" customFormat="1" ht="11.25" customHeight="1" x14ac:dyDescent="0.2">
      <c r="A2772" s="46" t="s">
        <v>26</v>
      </c>
      <c r="B2772" s="62">
        <v>3000000</v>
      </c>
      <c r="C2772" s="55">
        <v>4.5</v>
      </c>
      <c r="D2772" s="56">
        <v>47102</v>
      </c>
      <c r="E2772" s="57">
        <v>47102</v>
      </c>
      <c r="F2772" s="65">
        <v>2997866.2965000002</v>
      </c>
    </row>
    <row r="2773" spans="1:6" s="16" customFormat="1" ht="11.25" customHeight="1" x14ac:dyDescent="0.2">
      <c r="A2773" s="46" t="s">
        <v>3293</v>
      </c>
      <c r="B2773" s="62">
        <v>5000000</v>
      </c>
      <c r="C2773" s="55">
        <v>5.75</v>
      </c>
      <c r="D2773" s="56">
        <v>50724</v>
      </c>
      <c r="E2773" s="57">
        <v>50724</v>
      </c>
      <c r="F2773" s="65">
        <v>5012709.9238999998</v>
      </c>
    </row>
    <row r="2774" spans="1:6" s="16" customFormat="1" ht="11.25" customHeight="1" x14ac:dyDescent="0.2">
      <c r="A2774" s="46" t="s">
        <v>2826</v>
      </c>
      <c r="B2774" s="62">
        <v>10000000</v>
      </c>
      <c r="C2774" s="55">
        <v>8.25</v>
      </c>
      <c r="D2774" s="56">
        <v>46600</v>
      </c>
      <c r="E2774" s="57">
        <v>46600</v>
      </c>
      <c r="F2774" s="65">
        <v>10000000</v>
      </c>
    </row>
    <row r="2775" spans="1:6" s="16" customFormat="1" ht="11.25" customHeight="1" x14ac:dyDescent="0.2">
      <c r="A2775" s="46" t="s">
        <v>1730</v>
      </c>
      <c r="B2775" s="62">
        <v>3000000</v>
      </c>
      <c r="C2775" s="55">
        <v>4.45</v>
      </c>
      <c r="D2775" s="56">
        <v>47298</v>
      </c>
      <c r="E2775" s="57">
        <v>47298</v>
      </c>
      <c r="F2775" s="65">
        <v>2999717.0754999998</v>
      </c>
    </row>
    <row r="2776" spans="1:6" s="16" customFormat="1" ht="11.25" customHeight="1" x14ac:dyDescent="0.2">
      <c r="A2776" s="46" t="s">
        <v>2309</v>
      </c>
      <c r="B2776" s="62">
        <v>1189000</v>
      </c>
      <c r="C2776" s="55">
        <v>5.85</v>
      </c>
      <c r="D2776" s="56">
        <v>49749</v>
      </c>
      <c r="E2776" s="57">
        <v>49749</v>
      </c>
      <c r="F2776" s="65">
        <v>1517784.7352</v>
      </c>
    </row>
    <row r="2777" spans="1:6" s="16" customFormat="1" ht="11.25" customHeight="1" x14ac:dyDescent="0.2">
      <c r="A2777" s="46" t="s">
        <v>2309</v>
      </c>
      <c r="B2777" s="62">
        <v>1090000</v>
      </c>
      <c r="C2777" s="55">
        <v>6.2</v>
      </c>
      <c r="D2777" s="56">
        <v>50328</v>
      </c>
      <c r="E2777" s="57">
        <v>50328</v>
      </c>
      <c r="F2777" s="65">
        <v>1417553.7727999999</v>
      </c>
    </row>
    <row r="2778" spans="1:6" s="16" customFormat="1" ht="11.25" customHeight="1" x14ac:dyDescent="0.2">
      <c r="A2778" s="46" t="s">
        <v>2309</v>
      </c>
      <c r="B2778" s="62">
        <v>325000</v>
      </c>
      <c r="C2778" s="55">
        <v>5.6</v>
      </c>
      <c r="D2778" s="56">
        <v>49034</v>
      </c>
      <c r="E2778" s="57">
        <v>49034</v>
      </c>
      <c r="F2778" s="65">
        <v>397519.11139999999</v>
      </c>
    </row>
    <row r="2779" spans="1:6" s="16" customFormat="1" ht="11.25" customHeight="1" x14ac:dyDescent="0.2">
      <c r="A2779" s="46" t="s">
        <v>2309</v>
      </c>
      <c r="B2779" s="62">
        <v>4455000</v>
      </c>
      <c r="C2779" s="55">
        <v>7.7</v>
      </c>
      <c r="D2779" s="56">
        <v>47284</v>
      </c>
      <c r="E2779" s="57">
        <v>47284</v>
      </c>
      <c r="F2779" s="65">
        <v>5456908.4795000004</v>
      </c>
    </row>
    <row r="2780" spans="1:6" s="16" customFormat="1" ht="11.25" customHeight="1" x14ac:dyDescent="0.2">
      <c r="A2780" s="46" t="s">
        <v>2547</v>
      </c>
      <c r="B2780" s="62">
        <v>6814000</v>
      </c>
      <c r="C2780" s="55">
        <v>6.125</v>
      </c>
      <c r="D2780" s="56">
        <v>46327</v>
      </c>
      <c r="E2780" s="57">
        <v>46327</v>
      </c>
      <c r="F2780" s="65">
        <v>6814000</v>
      </c>
    </row>
    <row r="2781" spans="1:6" s="16" customFormat="1" ht="11.25" customHeight="1" x14ac:dyDescent="0.2">
      <c r="A2781" s="46" t="s">
        <v>1119</v>
      </c>
      <c r="B2781" s="62">
        <v>3000000</v>
      </c>
      <c r="C2781" s="55">
        <v>4.75</v>
      </c>
      <c r="D2781" s="56">
        <v>45627</v>
      </c>
      <c r="E2781" s="57">
        <v>45627</v>
      </c>
      <c r="F2781" s="65">
        <v>2998053.2711</v>
      </c>
    </row>
    <row r="2782" spans="1:6" s="16" customFormat="1" ht="11.25" customHeight="1" x14ac:dyDescent="0.2">
      <c r="A2782" s="46" t="s">
        <v>2447</v>
      </c>
      <c r="B2782" s="62">
        <v>10000000</v>
      </c>
      <c r="C2782" s="55">
        <v>6</v>
      </c>
      <c r="D2782" s="56">
        <v>46233</v>
      </c>
      <c r="E2782" s="57">
        <v>46233</v>
      </c>
      <c r="F2782" s="65">
        <v>10000000</v>
      </c>
    </row>
    <row r="2783" spans="1:6" s="16" customFormat="1" ht="11.25" customHeight="1" x14ac:dyDescent="0.2">
      <c r="A2783" s="46" t="s">
        <v>2475</v>
      </c>
      <c r="B2783" s="62">
        <v>3000000</v>
      </c>
      <c r="C2783" s="55">
        <v>4.375</v>
      </c>
      <c r="D2783" s="56">
        <v>46258</v>
      </c>
      <c r="E2783" s="57">
        <v>46258</v>
      </c>
      <c r="F2783" s="65">
        <v>3000000</v>
      </c>
    </row>
    <row r="2784" spans="1:6" s="16" customFormat="1" ht="11.25" customHeight="1" x14ac:dyDescent="0.2">
      <c r="A2784" s="46" t="s">
        <v>2475</v>
      </c>
      <c r="B2784" s="62">
        <v>5000000</v>
      </c>
      <c r="C2784" s="55">
        <v>4.25</v>
      </c>
      <c r="D2784" s="56">
        <v>46371</v>
      </c>
      <c r="E2784" s="57">
        <v>46371</v>
      </c>
      <c r="F2784" s="65">
        <v>5000000</v>
      </c>
    </row>
    <row r="2785" spans="1:6" s="16" customFormat="1" ht="11.25" customHeight="1" x14ac:dyDescent="0.2">
      <c r="A2785" s="46" t="s">
        <v>2918</v>
      </c>
      <c r="B2785" s="62">
        <v>3000000</v>
      </c>
      <c r="C2785" s="55">
        <v>4.875</v>
      </c>
      <c r="D2785" s="56">
        <v>47449</v>
      </c>
      <c r="E2785" s="57">
        <v>47449</v>
      </c>
      <c r="F2785" s="65">
        <v>3000000</v>
      </c>
    </row>
    <row r="2786" spans="1:6" s="16" customFormat="1" ht="11.25" customHeight="1" x14ac:dyDescent="0.2">
      <c r="A2786" s="46" t="s">
        <v>1828</v>
      </c>
      <c r="B2786" s="62">
        <v>8100000</v>
      </c>
      <c r="C2786" s="55">
        <v>4.25</v>
      </c>
      <c r="D2786" s="56">
        <v>45565</v>
      </c>
      <c r="E2786" s="57">
        <v>45565</v>
      </c>
      <c r="F2786" s="65">
        <v>8101347.8481000001</v>
      </c>
    </row>
    <row r="2787" spans="1:6" s="16" customFormat="1" ht="11.25" customHeight="1" x14ac:dyDescent="0.2">
      <c r="A2787" s="46" t="s">
        <v>1828</v>
      </c>
      <c r="B2787" s="62">
        <v>10000000</v>
      </c>
      <c r="C2787" s="55">
        <v>4</v>
      </c>
      <c r="D2787" s="56">
        <v>45778</v>
      </c>
      <c r="E2787" s="57">
        <v>45778</v>
      </c>
      <c r="F2787" s="65">
        <v>9997795.1503999997</v>
      </c>
    </row>
    <row r="2788" spans="1:6" s="16" customFormat="1" ht="11.25" customHeight="1" x14ac:dyDescent="0.2">
      <c r="A2788" s="46" t="s">
        <v>3014</v>
      </c>
      <c r="B2788" s="62">
        <v>1000000</v>
      </c>
      <c r="C2788" s="55">
        <v>5.5</v>
      </c>
      <c r="D2788" s="56">
        <v>55989</v>
      </c>
      <c r="E2788" s="57">
        <v>55989</v>
      </c>
      <c r="F2788" s="65">
        <v>997408.21550000005</v>
      </c>
    </row>
    <row r="2789" spans="1:6" s="16" customFormat="1" ht="11.25" customHeight="1" x14ac:dyDescent="0.2">
      <c r="A2789" s="46" t="s">
        <v>3080</v>
      </c>
      <c r="B2789" s="62">
        <v>2000000</v>
      </c>
      <c r="C2789" s="55">
        <v>3.75</v>
      </c>
      <c r="D2789" s="56">
        <v>45742</v>
      </c>
      <c r="E2789" s="57">
        <v>45742</v>
      </c>
      <c r="F2789" s="65">
        <v>1996247.1196000001</v>
      </c>
    </row>
    <row r="2790" spans="1:6" s="16" customFormat="1" ht="11.25" customHeight="1" x14ac:dyDescent="0.2">
      <c r="A2790" s="46" t="s">
        <v>1957</v>
      </c>
      <c r="B2790" s="62">
        <v>1000000</v>
      </c>
      <c r="C2790" s="55">
        <v>5.0466499999999996</v>
      </c>
      <c r="D2790" s="56">
        <v>55288</v>
      </c>
      <c r="E2790" s="57">
        <v>55288</v>
      </c>
      <c r="F2790" s="65">
        <v>995417.70550000004</v>
      </c>
    </row>
    <row r="2791" spans="1:6" s="16" customFormat="1" ht="11.25" customHeight="1" x14ac:dyDescent="0.2">
      <c r="A2791" s="46" t="s">
        <v>1958</v>
      </c>
      <c r="B2791" s="62">
        <v>1000000</v>
      </c>
      <c r="C2791" s="55">
        <v>4.7874999999999996</v>
      </c>
      <c r="D2791" s="56">
        <v>55382</v>
      </c>
      <c r="E2791" s="57">
        <v>55382</v>
      </c>
      <c r="F2791" s="65">
        <v>1017834.6353</v>
      </c>
    </row>
    <row r="2792" spans="1:6" s="16" customFormat="1" ht="11.25" customHeight="1" x14ac:dyDescent="0.2">
      <c r="A2792" s="46" t="s">
        <v>1959</v>
      </c>
      <c r="B2792" s="62">
        <v>1000000</v>
      </c>
      <c r="C2792" s="55">
        <v>4.8400172300564304</v>
      </c>
      <c r="D2792" s="56">
        <v>55199</v>
      </c>
      <c r="E2792" s="57">
        <v>55199</v>
      </c>
      <c r="F2792" s="65">
        <v>991096.5392</v>
      </c>
    </row>
    <row r="2793" spans="1:6" s="16" customFormat="1" ht="11.25" customHeight="1" x14ac:dyDescent="0.2">
      <c r="A2793" s="46" t="s">
        <v>3081</v>
      </c>
      <c r="B2793" s="62">
        <v>2325000</v>
      </c>
      <c r="C2793" s="55">
        <v>6.2060000000000004</v>
      </c>
      <c r="D2793" s="56">
        <v>49948</v>
      </c>
      <c r="E2793" s="57">
        <v>49948</v>
      </c>
      <c r="F2793" s="65">
        <v>2408075.1209</v>
      </c>
    </row>
    <row r="2794" spans="1:6" s="16" customFormat="1" ht="11.25" customHeight="1" x14ac:dyDescent="0.2">
      <c r="A2794" s="46" t="s">
        <v>1120</v>
      </c>
      <c r="B2794" s="62">
        <v>2000000</v>
      </c>
      <c r="C2794" s="55">
        <v>7.6990400000000001</v>
      </c>
      <c r="D2794" s="56">
        <v>46782</v>
      </c>
      <c r="E2794" s="57">
        <v>46782</v>
      </c>
      <c r="F2794" s="65">
        <v>2000000</v>
      </c>
    </row>
    <row r="2795" spans="1:6" s="16" customFormat="1" ht="11.25" customHeight="1" x14ac:dyDescent="0.2">
      <c r="A2795" s="46" t="s">
        <v>1120</v>
      </c>
      <c r="B2795" s="62">
        <v>4000000</v>
      </c>
      <c r="C2795" s="55">
        <v>5.125</v>
      </c>
      <c r="D2795" s="56">
        <v>47467</v>
      </c>
      <c r="E2795" s="57">
        <v>47467</v>
      </c>
      <c r="F2795" s="65">
        <v>4000000</v>
      </c>
    </row>
    <row r="2796" spans="1:6" s="16" customFormat="1" ht="11.25" customHeight="1" x14ac:dyDescent="0.2">
      <c r="A2796" s="46" t="s">
        <v>1849</v>
      </c>
      <c r="B2796" s="62">
        <v>2000000</v>
      </c>
      <c r="C2796" s="55">
        <v>4.45</v>
      </c>
      <c r="D2796" s="56">
        <v>47574</v>
      </c>
      <c r="E2796" s="57">
        <v>47574</v>
      </c>
      <c r="F2796" s="65">
        <v>1995101.4842999999</v>
      </c>
    </row>
    <row r="2797" spans="1:6" s="16" customFormat="1" ht="11.25" customHeight="1" x14ac:dyDescent="0.2">
      <c r="A2797" s="46" t="s">
        <v>1424</v>
      </c>
      <c r="B2797" s="62">
        <v>9949000</v>
      </c>
      <c r="C2797" s="55">
        <v>4.875</v>
      </c>
      <c r="D2797" s="56">
        <v>46767</v>
      </c>
      <c r="E2797" s="57">
        <v>46767</v>
      </c>
      <c r="F2797" s="65">
        <v>10101609.8967</v>
      </c>
    </row>
    <row r="2798" spans="1:6" s="16" customFormat="1" ht="11.25" customHeight="1" x14ac:dyDescent="0.2">
      <c r="A2798" s="46" t="s">
        <v>1424</v>
      </c>
      <c r="B2798" s="62">
        <v>2000000</v>
      </c>
      <c r="C2798" s="55">
        <v>5.25</v>
      </c>
      <c r="D2798" s="56">
        <v>47498</v>
      </c>
      <c r="E2798" s="57">
        <v>47498</v>
      </c>
      <c r="F2798" s="65">
        <v>2058657.2508</v>
      </c>
    </row>
    <row r="2799" spans="1:6" s="16" customFormat="1" ht="11.25" customHeight="1" x14ac:dyDescent="0.2">
      <c r="A2799" s="46" t="s">
        <v>2476</v>
      </c>
      <c r="B2799" s="62">
        <v>3000000</v>
      </c>
      <c r="C2799" s="55">
        <v>2.65</v>
      </c>
      <c r="D2799" s="56">
        <v>48228</v>
      </c>
      <c r="E2799" s="57">
        <v>48228</v>
      </c>
      <c r="F2799" s="65">
        <v>2993940.3746000002</v>
      </c>
    </row>
    <row r="2800" spans="1:6" s="16" customFormat="1" ht="11.25" customHeight="1" x14ac:dyDescent="0.2">
      <c r="A2800" s="46" t="s">
        <v>2644</v>
      </c>
      <c r="B2800" s="62">
        <v>4000000</v>
      </c>
      <c r="C2800" s="55">
        <v>5.625</v>
      </c>
      <c r="D2800" s="56">
        <v>46356</v>
      </c>
      <c r="E2800" s="57">
        <v>46356</v>
      </c>
      <c r="F2800" s="65">
        <v>4000000</v>
      </c>
    </row>
    <row r="2801" spans="1:6" s="16" customFormat="1" ht="11.25" customHeight="1" x14ac:dyDescent="0.2">
      <c r="A2801" s="46" t="s">
        <v>2919</v>
      </c>
      <c r="B2801" s="62">
        <v>4000000</v>
      </c>
      <c r="C2801" s="55">
        <v>8.25</v>
      </c>
      <c r="D2801" s="56">
        <v>48610</v>
      </c>
      <c r="E2801" s="57">
        <v>48610</v>
      </c>
      <c r="F2801" s="65">
        <v>4000000</v>
      </c>
    </row>
    <row r="2802" spans="1:6" s="16" customFormat="1" ht="11.25" customHeight="1" x14ac:dyDescent="0.2">
      <c r="A2802" s="46" t="s">
        <v>2323</v>
      </c>
      <c r="B2802" s="62">
        <v>5000000</v>
      </c>
      <c r="C2802" s="55">
        <v>5.7750000000000004</v>
      </c>
      <c r="D2802" s="56">
        <v>47281</v>
      </c>
      <c r="E2802" s="57">
        <v>47281</v>
      </c>
      <c r="F2802" s="65">
        <v>5000000</v>
      </c>
    </row>
    <row r="2803" spans="1:6" s="16" customFormat="1" ht="11.25" customHeight="1" x14ac:dyDescent="0.2">
      <c r="A2803" s="46" t="s">
        <v>3015</v>
      </c>
      <c r="B2803" s="62">
        <v>7000000</v>
      </c>
      <c r="C2803" s="55">
        <v>10.25</v>
      </c>
      <c r="D2803" s="56">
        <v>46829</v>
      </c>
      <c r="E2803" s="57">
        <v>46829</v>
      </c>
      <c r="F2803" s="65">
        <v>7000000</v>
      </c>
    </row>
    <row r="2804" spans="1:6" s="16" customFormat="1" ht="11.25" customHeight="1" x14ac:dyDescent="0.2">
      <c r="A2804" s="46" t="s">
        <v>2398</v>
      </c>
      <c r="B2804" s="62">
        <v>5000000</v>
      </c>
      <c r="C2804" s="55">
        <v>3.95</v>
      </c>
      <c r="D2804" s="56">
        <v>46188</v>
      </c>
      <c r="E2804" s="57">
        <v>46188</v>
      </c>
      <c r="F2804" s="65">
        <v>4990203.9861000003</v>
      </c>
    </row>
    <row r="2805" spans="1:6" s="16" customFormat="1" ht="11.25" customHeight="1" x14ac:dyDescent="0.2">
      <c r="A2805" s="46" t="s">
        <v>2548</v>
      </c>
      <c r="B2805" s="62">
        <v>1414000</v>
      </c>
      <c r="C2805" s="55">
        <v>7.2</v>
      </c>
      <c r="D2805" s="56">
        <v>48472</v>
      </c>
      <c r="E2805" s="57">
        <v>48472</v>
      </c>
      <c r="F2805" s="65">
        <v>1699913.787</v>
      </c>
    </row>
    <row r="2806" spans="1:6" s="16" customFormat="1" ht="11.25" customHeight="1" x14ac:dyDescent="0.2">
      <c r="A2806" s="46" t="s">
        <v>1425</v>
      </c>
      <c r="B2806" s="62">
        <v>10000000</v>
      </c>
      <c r="C2806" s="55">
        <v>6.125</v>
      </c>
      <c r="D2806" s="56">
        <v>48742</v>
      </c>
      <c r="E2806" s="57">
        <v>48742</v>
      </c>
      <c r="F2806" s="65">
        <v>9916975.3792000003</v>
      </c>
    </row>
    <row r="2807" spans="1:6" s="16" customFormat="1" ht="11.25" customHeight="1" x14ac:dyDescent="0.2">
      <c r="A2807" s="46" t="s">
        <v>1121</v>
      </c>
      <c r="B2807" s="62">
        <v>2000000</v>
      </c>
      <c r="C2807" s="55">
        <v>4.375</v>
      </c>
      <c r="D2807" s="56">
        <v>46371</v>
      </c>
      <c r="E2807" s="57">
        <v>46371</v>
      </c>
      <c r="F2807" s="65">
        <v>1999760.7490999999</v>
      </c>
    </row>
    <row r="2808" spans="1:6" s="16" customFormat="1" ht="11.25" customHeight="1" x14ac:dyDescent="0.2">
      <c r="A2808" s="46" t="s">
        <v>1121</v>
      </c>
      <c r="B2808" s="62">
        <v>10000000</v>
      </c>
      <c r="C2808" s="55">
        <v>4.5</v>
      </c>
      <c r="D2808" s="56">
        <v>46827</v>
      </c>
      <c r="E2808" s="57">
        <v>46827</v>
      </c>
      <c r="F2808" s="65">
        <v>9988176.5252</v>
      </c>
    </row>
    <row r="2809" spans="1:6" s="16" customFormat="1" ht="11.25" customHeight="1" x14ac:dyDescent="0.2">
      <c r="A2809" s="46" t="s">
        <v>96</v>
      </c>
      <c r="B2809" s="62">
        <v>7000000</v>
      </c>
      <c r="C2809" s="55">
        <v>4.55</v>
      </c>
      <c r="D2809" s="56">
        <v>45838</v>
      </c>
      <c r="E2809" s="57">
        <v>45838</v>
      </c>
      <c r="F2809" s="65">
        <v>6999670.7565000001</v>
      </c>
    </row>
    <row r="2810" spans="1:6" s="16" customFormat="1" ht="11.25" customHeight="1" x14ac:dyDescent="0.2">
      <c r="A2810" s="46" t="s">
        <v>96</v>
      </c>
      <c r="B2810" s="62">
        <v>3000000</v>
      </c>
      <c r="C2810" s="55">
        <v>5.25</v>
      </c>
      <c r="D2810" s="56">
        <v>47649</v>
      </c>
      <c r="E2810" s="57">
        <v>47649</v>
      </c>
      <c r="F2810" s="65">
        <v>3000000</v>
      </c>
    </row>
    <row r="2811" spans="1:6" s="16" customFormat="1" ht="11.25" customHeight="1" x14ac:dyDescent="0.2">
      <c r="A2811" s="46" t="s">
        <v>96</v>
      </c>
      <c r="B2811" s="62">
        <v>8000000</v>
      </c>
      <c r="C2811" s="55">
        <v>6.25</v>
      </c>
      <c r="D2811" s="56">
        <v>48487</v>
      </c>
      <c r="E2811" s="57">
        <v>48487</v>
      </c>
      <c r="F2811" s="65">
        <v>8000000</v>
      </c>
    </row>
    <row r="2812" spans="1:6" s="16" customFormat="1" ht="11.25" customHeight="1" x14ac:dyDescent="0.2">
      <c r="A2812" s="46" t="s">
        <v>2549</v>
      </c>
      <c r="B2812" s="62">
        <v>5000000</v>
      </c>
      <c r="C2812" s="55">
        <v>6</v>
      </c>
      <c r="D2812" s="56">
        <v>46386</v>
      </c>
      <c r="E2812" s="57">
        <v>46386</v>
      </c>
      <c r="F2812" s="65">
        <v>5000000</v>
      </c>
    </row>
    <row r="2813" spans="1:6" s="16" customFormat="1" ht="11.25" customHeight="1" x14ac:dyDescent="0.2">
      <c r="A2813" s="46" t="s">
        <v>2645</v>
      </c>
      <c r="B2813" s="62">
        <v>6000000</v>
      </c>
      <c r="C2813" s="55">
        <v>7.125</v>
      </c>
      <c r="D2813" s="56">
        <v>46461</v>
      </c>
      <c r="E2813" s="57">
        <v>46461</v>
      </c>
      <c r="F2813" s="65">
        <v>6000000</v>
      </c>
    </row>
    <row r="2814" spans="1:6" s="16" customFormat="1" ht="11.25" customHeight="1" x14ac:dyDescent="0.2">
      <c r="A2814" s="46" t="s">
        <v>2645</v>
      </c>
      <c r="B2814" s="62">
        <v>3000000</v>
      </c>
      <c r="C2814" s="55">
        <v>9.875</v>
      </c>
      <c r="D2814" s="56">
        <v>47164</v>
      </c>
      <c r="E2814" s="57">
        <v>47164</v>
      </c>
      <c r="F2814" s="65">
        <v>2972648.7352</v>
      </c>
    </row>
    <row r="2815" spans="1:6" s="16" customFormat="1" ht="11.25" customHeight="1" x14ac:dyDescent="0.2">
      <c r="A2815" s="46" t="s">
        <v>3016</v>
      </c>
      <c r="B2815" s="62">
        <v>12500000</v>
      </c>
      <c r="C2815" s="55">
        <v>9.75</v>
      </c>
      <c r="D2815" s="56">
        <v>48639</v>
      </c>
      <c r="E2815" s="57">
        <v>48639</v>
      </c>
      <c r="F2815" s="65">
        <v>12500000</v>
      </c>
    </row>
    <row r="2816" spans="1:6" s="16" customFormat="1" ht="11.25" customHeight="1" x14ac:dyDescent="0.2">
      <c r="A2816" s="46" t="s">
        <v>2477</v>
      </c>
      <c r="B2816" s="62">
        <v>2000000</v>
      </c>
      <c r="C2816" s="55">
        <v>2.5</v>
      </c>
      <c r="D2816" s="56">
        <v>48092</v>
      </c>
      <c r="E2816" s="57">
        <v>48092</v>
      </c>
      <c r="F2816" s="65">
        <v>1996100.8461</v>
      </c>
    </row>
    <row r="2817" spans="1:6" s="16" customFormat="1" ht="11.25" customHeight="1" x14ac:dyDescent="0.2">
      <c r="A2817" s="46" t="s">
        <v>1960</v>
      </c>
      <c r="B2817" s="62">
        <v>2000000</v>
      </c>
      <c r="C2817" s="55">
        <v>5.875</v>
      </c>
      <c r="D2817" s="56">
        <v>47635</v>
      </c>
      <c r="E2817" s="57">
        <v>47635</v>
      </c>
      <c r="F2817" s="65">
        <v>2000000</v>
      </c>
    </row>
    <row r="2818" spans="1:6" s="16" customFormat="1" ht="11.25" customHeight="1" x14ac:dyDescent="0.2">
      <c r="A2818" s="46" t="s">
        <v>3294</v>
      </c>
      <c r="B2818" s="62">
        <v>3000000</v>
      </c>
      <c r="C2818" s="55">
        <v>5.25</v>
      </c>
      <c r="D2818" s="56">
        <v>45748</v>
      </c>
      <c r="E2818" s="57">
        <v>45748</v>
      </c>
      <c r="F2818" s="65">
        <v>2996052.4353</v>
      </c>
    </row>
    <row r="2819" spans="1:6" s="16" customFormat="1" ht="11.25" customHeight="1" x14ac:dyDescent="0.2">
      <c r="A2819" s="46" t="s">
        <v>3294</v>
      </c>
      <c r="B2819" s="62">
        <v>1250000</v>
      </c>
      <c r="C2819" s="55">
        <v>4.75</v>
      </c>
      <c r="D2819" s="56">
        <v>46583</v>
      </c>
      <c r="E2819" s="57">
        <v>46583</v>
      </c>
      <c r="F2819" s="65">
        <v>1250000</v>
      </c>
    </row>
    <row r="2820" spans="1:6" s="16" customFormat="1" ht="11.25" customHeight="1" x14ac:dyDescent="0.2">
      <c r="A2820" s="46" t="s">
        <v>27</v>
      </c>
      <c r="B2820" s="62">
        <v>2000000</v>
      </c>
      <c r="C2820" s="55">
        <v>4</v>
      </c>
      <c r="D2820" s="56">
        <v>45823</v>
      </c>
      <c r="E2820" s="57">
        <v>45823</v>
      </c>
      <c r="F2820" s="65">
        <v>1998494.314</v>
      </c>
    </row>
    <row r="2821" spans="1:6" s="16" customFormat="1" ht="11.25" customHeight="1" x14ac:dyDescent="0.2">
      <c r="A2821" s="46" t="s">
        <v>1850</v>
      </c>
      <c r="B2821" s="62">
        <v>3000000</v>
      </c>
      <c r="C2821" s="55">
        <v>4.75</v>
      </c>
      <c r="D2821" s="56">
        <v>47437</v>
      </c>
      <c r="E2821" s="57">
        <v>47437</v>
      </c>
      <c r="F2821" s="65">
        <v>3000000</v>
      </c>
    </row>
    <row r="2822" spans="1:6" s="16" customFormat="1" ht="11.25" customHeight="1" x14ac:dyDescent="0.2">
      <c r="A2822" s="46" t="s">
        <v>97</v>
      </c>
      <c r="B2822" s="62">
        <v>2000000</v>
      </c>
      <c r="C2822" s="55">
        <v>8.75</v>
      </c>
      <c r="D2822" s="56">
        <v>48075</v>
      </c>
      <c r="E2822" s="57">
        <v>48075</v>
      </c>
      <c r="F2822" s="65">
        <v>2306204.8002999998</v>
      </c>
    </row>
    <row r="2823" spans="1:6" s="16" customFormat="1" ht="11.25" customHeight="1" x14ac:dyDescent="0.2">
      <c r="A2823" s="46" t="s">
        <v>97</v>
      </c>
      <c r="B2823" s="62">
        <v>1000000</v>
      </c>
      <c r="C2823" s="55">
        <v>6</v>
      </c>
      <c r="D2823" s="56">
        <v>47088</v>
      </c>
      <c r="E2823" s="57">
        <v>47088</v>
      </c>
      <c r="F2823" s="65">
        <v>1012043.529</v>
      </c>
    </row>
    <row r="2824" spans="1:6" s="16" customFormat="1" ht="11.25" customHeight="1" x14ac:dyDescent="0.2">
      <c r="A2824" s="46" t="s">
        <v>2399</v>
      </c>
      <c r="B2824" s="62">
        <v>5000000</v>
      </c>
      <c r="C2824" s="55">
        <v>5</v>
      </c>
      <c r="D2824" s="56">
        <v>47969</v>
      </c>
      <c r="E2824" s="57">
        <v>47969</v>
      </c>
      <c r="F2824" s="65">
        <v>5000000</v>
      </c>
    </row>
    <row r="2825" spans="1:6" s="16" customFormat="1" ht="11.25" customHeight="1" x14ac:dyDescent="0.2">
      <c r="A2825" s="46" t="s">
        <v>2400</v>
      </c>
      <c r="B2825" s="62">
        <v>3427000</v>
      </c>
      <c r="C2825" s="55">
        <v>6.35</v>
      </c>
      <c r="D2825" s="56">
        <v>50374</v>
      </c>
      <c r="E2825" s="57">
        <v>50374</v>
      </c>
      <c r="F2825" s="65">
        <v>4677214.1350999996</v>
      </c>
    </row>
    <row r="2826" spans="1:6" s="16" customFormat="1" ht="11.25" customHeight="1" x14ac:dyDescent="0.2">
      <c r="A2826" s="46" t="s">
        <v>1675</v>
      </c>
      <c r="B2826" s="62">
        <v>5000000</v>
      </c>
      <c r="C2826" s="55">
        <v>5.125</v>
      </c>
      <c r="D2826" s="56">
        <v>45790</v>
      </c>
      <c r="E2826" s="57">
        <v>45790</v>
      </c>
      <c r="F2826" s="65">
        <v>4996260.9172</v>
      </c>
    </row>
    <row r="2827" spans="1:6" s="16" customFormat="1" ht="11.25" customHeight="1" x14ac:dyDescent="0.2">
      <c r="A2827" s="46" t="s">
        <v>1675</v>
      </c>
      <c r="B2827" s="62">
        <v>5000000</v>
      </c>
      <c r="C2827" s="55">
        <v>6.95</v>
      </c>
      <c r="D2827" s="56">
        <v>48867</v>
      </c>
      <c r="E2827" s="57">
        <v>48867</v>
      </c>
      <c r="F2827" s="65">
        <v>5219390.4874999998</v>
      </c>
    </row>
    <row r="2828" spans="1:6" s="16" customFormat="1" ht="11.25" customHeight="1" x14ac:dyDescent="0.2">
      <c r="A2828" s="46" t="s">
        <v>2744</v>
      </c>
      <c r="B2828" s="62">
        <v>7000000</v>
      </c>
      <c r="C2828" s="55">
        <v>7.5</v>
      </c>
      <c r="D2828" s="56">
        <v>46533</v>
      </c>
      <c r="E2828" s="57">
        <v>46533</v>
      </c>
      <c r="F2828" s="65">
        <v>7000000</v>
      </c>
    </row>
    <row r="2829" spans="1:6" s="16" customFormat="1" ht="11.25" customHeight="1" x14ac:dyDescent="0.2">
      <c r="A2829" s="46" t="s">
        <v>1563</v>
      </c>
      <c r="B2829" s="62">
        <v>5000000</v>
      </c>
      <c r="C2829" s="55">
        <v>6.45</v>
      </c>
      <c r="D2829" s="56">
        <v>47803</v>
      </c>
      <c r="E2829" s="57">
        <v>47803</v>
      </c>
      <c r="F2829" s="65">
        <v>4989620.1359000001</v>
      </c>
    </row>
    <row r="2830" spans="1:6" s="16" customFormat="1" ht="11.25" customHeight="1" x14ac:dyDescent="0.2">
      <c r="A2830" s="46" t="s">
        <v>1563</v>
      </c>
      <c r="B2830" s="62">
        <v>2000000</v>
      </c>
      <c r="C2830" s="55">
        <v>5.6</v>
      </c>
      <c r="D2830" s="56">
        <v>49025</v>
      </c>
      <c r="E2830" s="57">
        <v>49025</v>
      </c>
      <c r="F2830" s="65">
        <v>1988543.6044999999</v>
      </c>
    </row>
    <row r="2831" spans="1:6" s="16" customFormat="1" ht="11.25" customHeight="1" x14ac:dyDescent="0.2">
      <c r="A2831" s="46" t="s">
        <v>1761</v>
      </c>
      <c r="B2831" s="62">
        <v>3000000</v>
      </c>
      <c r="C2831" s="55">
        <v>5.75</v>
      </c>
      <c r="D2831" s="56">
        <v>47437</v>
      </c>
      <c r="E2831" s="57">
        <v>47437</v>
      </c>
      <c r="F2831" s="65">
        <v>3000000</v>
      </c>
    </row>
    <row r="2832" spans="1:6" s="16" customFormat="1" ht="11.25" customHeight="1" x14ac:dyDescent="0.2">
      <c r="A2832" s="46" t="s">
        <v>2276</v>
      </c>
      <c r="B2832" s="62">
        <v>2250000</v>
      </c>
      <c r="C2832" s="55">
        <v>2.95</v>
      </c>
      <c r="D2832" s="56">
        <v>47939</v>
      </c>
      <c r="E2832" s="57">
        <v>47939</v>
      </c>
      <c r="F2832" s="65">
        <v>1702864.2272000001</v>
      </c>
    </row>
    <row r="2833" spans="1:6" s="16" customFormat="1" ht="11.25" customHeight="1" x14ac:dyDescent="0.2">
      <c r="A2833" s="46" t="s">
        <v>2276</v>
      </c>
      <c r="B2833" s="62">
        <v>5000000</v>
      </c>
      <c r="C2833" s="55">
        <v>2.4</v>
      </c>
      <c r="D2833" s="56">
        <v>46844</v>
      </c>
      <c r="E2833" s="57">
        <v>46844</v>
      </c>
      <c r="F2833" s="65">
        <v>4991362.3640000001</v>
      </c>
    </row>
    <row r="2834" spans="1:6" s="16" customFormat="1" ht="11.25" customHeight="1" x14ac:dyDescent="0.2">
      <c r="A2834" s="46" t="s">
        <v>2401</v>
      </c>
      <c r="B2834" s="62">
        <v>2000000</v>
      </c>
      <c r="C2834" s="55">
        <v>3.4</v>
      </c>
      <c r="D2834" s="56">
        <v>48000</v>
      </c>
      <c r="E2834" s="57">
        <v>48000</v>
      </c>
      <c r="F2834" s="65">
        <v>1993820.6643000001</v>
      </c>
    </row>
    <row r="2835" spans="1:6" s="16" customFormat="1" ht="11.25" customHeight="1" x14ac:dyDescent="0.2">
      <c r="A2835" s="46" t="s">
        <v>2646</v>
      </c>
      <c r="B2835" s="62">
        <v>5000000</v>
      </c>
      <c r="C2835" s="55">
        <v>4.25</v>
      </c>
      <c r="D2835" s="56">
        <v>48288</v>
      </c>
      <c r="E2835" s="57">
        <v>48288</v>
      </c>
      <c r="F2835" s="65">
        <v>5000000</v>
      </c>
    </row>
    <row r="2836" spans="1:6" s="16" customFormat="1" ht="11.25" customHeight="1" x14ac:dyDescent="0.2">
      <c r="A2836" s="46" t="s">
        <v>1599</v>
      </c>
      <c r="B2836" s="62">
        <v>5000000</v>
      </c>
      <c r="C2836" s="55">
        <v>3.35</v>
      </c>
      <c r="D2836" s="56">
        <v>45740</v>
      </c>
      <c r="E2836" s="57">
        <v>45740</v>
      </c>
      <c r="F2836" s="65">
        <v>4999426.4845000003</v>
      </c>
    </row>
    <row r="2837" spans="1:6" s="16" customFormat="1" ht="11.25" customHeight="1" x14ac:dyDescent="0.2">
      <c r="A2837" s="46" t="s">
        <v>2920</v>
      </c>
      <c r="B2837" s="62">
        <v>5000000</v>
      </c>
      <c r="C2837" s="55">
        <v>12.5</v>
      </c>
      <c r="D2837" s="56">
        <v>46371</v>
      </c>
      <c r="E2837" s="57">
        <v>46371</v>
      </c>
      <c r="F2837" s="65">
        <v>5000000</v>
      </c>
    </row>
    <row r="2838" spans="1:6" s="16" customFormat="1" ht="11.25" customHeight="1" x14ac:dyDescent="0.2">
      <c r="A2838" s="46" t="s">
        <v>28</v>
      </c>
      <c r="B2838" s="62">
        <v>950000</v>
      </c>
      <c r="C2838" s="55">
        <v>7.5739999999999998</v>
      </c>
      <c r="D2838" s="56">
        <v>46235</v>
      </c>
      <c r="E2838" s="57">
        <v>46235</v>
      </c>
      <c r="F2838" s="65">
        <v>1024183.7611</v>
      </c>
    </row>
    <row r="2839" spans="1:6" s="16" customFormat="1" ht="11.25" customHeight="1" x14ac:dyDescent="0.2">
      <c r="A2839" s="46" t="s">
        <v>28</v>
      </c>
      <c r="B2839" s="62">
        <v>3000000</v>
      </c>
      <c r="C2839" s="55">
        <v>4.0999999999999996</v>
      </c>
      <c r="D2839" s="56">
        <v>46176</v>
      </c>
      <c r="E2839" s="57">
        <v>46176</v>
      </c>
      <c r="F2839" s="65">
        <v>3058680.9297000002</v>
      </c>
    </row>
    <row r="2840" spans="1:6" s="16" customFormat="1" ht="11.25" customHeight="1" x14ac:dyDescent="0.2">
      <c r="A2840" s="46" t="s">
        <v>2827</v>
      </c>
      <c r="B2840" s="62">
        <v>2000000</v>
      </c>
      <c r="C2840" s="55">
        <v>4</v>
      </c>
      <c r="D2840" s="56">
        <v>45809</v>
      </c>
      <c r="E2840" s="57">
        <v>45809</v>
      </c>
      <c r="F2840" s="65">
        <v>1999807.2975000001</v>
      </c>
    </row>
    <row r="2841" spans="1:6" s="16" customFormat="1" ht="11.25" customHeight="1" x14ac:dyDescent="0.2">
      <c r="A2841" s="46" t="s">
        <v>3295</v>
      </c>
      <c r="B2841" s="62">
        <v>448733.783</v>
      </c>
      <c r="C2841" s="55">
        <v>3.7829999999999999</v>
      </c>
      <c r="D2841" s="56">
        <v>54589</v>
      </c>
      <c r="E2841" s="57">
        <v>54589</v>
      </c>
      <c r="F2841" s="65">
        <v>427200.48749999999</v>
      </c>
    </row>
    <row r="2842" spans="1:6" s="16" customFormat="1" ht="11.25" customHeight="1" x14ac:dyDescent="0.2">
      <c r="A2842" s="46" t="s">
        <v>1122</v>
      </c>
      <c r="B2842" s="62">
        <v>4000000</v>
      </c>
      <c r="C2842" s="55">
        <v>4.3499999999999996</v>
      </c>
      <c r="D2842" s="56">
        <v>45580</v>
      </c>
      <c r="E2842" s="57">
        <v>45580</v>
      </c>
      <c r="F2842" s="65">
        <v>4000000</v>
      </c>
    </row>
    <row r="2843" spans="1:6" s="16" customFormat="1" ht="11.25" customHeight="1" x14ac:dyDescent="0.2">
      <c r="A2843" s="46" t="s">
        <v>113</v>
      </c>
      <c r="B2843" s="62">
        <v>5000000</v>
      </c>
      <c r="C2843" s="55">
        <v>5.25</v>
      </c>
      <c r="D2843" s="56">
        <v>47635</v>
      </c>
      <c r="E2843" s="57">
        <v>47635</v>
      </c>
      <c r="F2843" s="65">
        <v>5000000</v>
      </c>
    </row>
    <row r="2844" spans="1:6" s="16" customFormat="1" ht="11.25" customHeight="1" x14ac:dyDescent="0.2">
      <c r="A2844" s="46" t="s">
        <v>165</v>
      </c>
      <c r="B2844" s="62">
        <v>2000000</v>
      </c>
      <c r="C2844" s="55">
        <v>2.85</v>
      </c>
      <c r="D2844" s="56">
        <v>47150</v>
      </c>
      <c r="E2844" s="57">
        <v>47150</v>
      </c>
      <c r="F2844" s="65">
        <v>1997399.0581</v>
      </c>
    </row>
    <row r="2845" spans="1:6" s="16" customFormat="1" ht="11.25" customHeight="1" x14ac:dyDescent="0.2">
      <c r="A2845" s="46" t="s">
        <v>1962</v>
      </c>
      <c r="B2845" s="62">
        <v>3000000</v>
      </c>
      <c r="C2845" s="55">
        <v>4.5</v>
      </c>
      <c r="D2845" s="56">
        <v>46813</v>
      </c>
      <c r="E2845" s="57">
        <v>46813</v>
      </c>
      <c r="F2845" s="65">
        <v>1926705.8503</v>
      </c>
    </row>
    <row r="2846" spans="1:6" s="16" customFormat="1" ht="11.25" customHeight="1" x14ac:dyDescent="0.2">
      <c r="A2846" s="46" t="s">
        <v>1962</v>
      </c>
      <c r="B2846" s="62">
        <v>4000000</v>
      </c>
      <c r="C2846" s="55">
        <v>4.75</v>
      </c>
      <c r="D2846" s="56">
        <v>46980</v>
      </c>
      <c r="E2846" s="57">
        <v>46980</v>
      </c>
      <c r="F2846" s="65">
        <v>2469491.0257000001</v>
      </c>
    </row>
    <row r="2847" spans="1:6" s="16" customFormat="1" ht="11.25" customHeight="1" x14ac:dyDescent="0.2">
      <c r="A2847" s="46" t="s">
        <v>1962</v>
      </c>
      <c r="B2847" s="62">
        <v>2000000</v>
      </c>
      <c r="C2847" s="55">
        <v>6.15</v>
      </c>
      <c r="D2847" s="56">
        <v>48670</v>
      </c>
      <c r="E2847" s="57">
        <v>48670</v>
      </c>
      <c r="F2847" s="65">
        <v>1994950.3651000001</v>
      </c>
    </row>
    <row r="2848" spans="1:6" s="16" customFormat="1" ht="11.25" customHeight="1" x14ac:dyDescent="0.2">
      <c r="A2848" s="46" t="s">
        <v>2647</v>
      </c>
      <c r="B2848" s="62">
        <v>2000000</v>
      </c>
      <c r="C2848" s="55">
        <v>7.95</v>
      </c>
      <c r="D2848" s="56">
        <v>47894</v>
      </c>
      <c r="E2848" s="57">
        <v>47894</v>
      </c>
      <c r="F2848" s="65">
        <v>2608420.6359000001</v>
      </c>
    </row>
    <row r="2849" spans="1:6" s="16" customFormat="1" ht="11.25" customHeight="1" x14ac:dyDescent="0.2">
      <c r="A2849" s="46" t="s">
        <v>1863</v>
      </c>
      <c r="B2849" s="62">
        <v>600000</v>
      </c>
      <c r="C2849" s="55">
        <v>6.875</v>
      </c>
      <c r="D2849" s="56">
        <v>48928</v>
      </c>
      <c r="E2849" s="57">
        <v>48928</v>
      </c>
      <c r="F2849" s="65">
        <v>776586.54590000003</v>
      </c>
    </row>
    <row r="2850" spans="1:6" s="16" customFormat="1" ht="11.25" customHeight="1" x14ac:dyDescent="0.2">
      <c r="A2850" s="46" t="s">
        <v>1963</v>
      </c>
      <c r="B2850" s="62">
        <v>2000000</v>
      </c>
      <c r="C2850" s="55">
        <v>7.7</v>
      </c>
      <c r="D2850" s="56">
        <v>46068</v>
      </c>
      <c r="E2850" s="57">
        <v>46068</v>
      </c>
      <c r="F2850" s="65">
        <v>1999118.3947000001</v>
      </c>
    </row>
    <row r="2851" spans="1:6" s="16" customFormat="1" ht="11.25" customHeight="1" x14ac:dyDescent="0.2">
      <c r="A2851" s="46" t="s">
        <v>66</v>
      </c>
      <c r="B2851" s="62">
        <v>3000000</v>
      </c>
      <c r="C2851" s="55">
        <v>4.75</v>
      </c>
      <c r="D2851" s="56">
        <v>47175</v>
      </c>
      <c r="E2851" s="57">
        <v>47175</v>
      </c>
      <c r="F2851" s="65">
        <v>2980343.4605</v>
      </c>
    </row>
    <row r="2852" spans="1:6" s="16" customFormat="1" ht="11.25" customHeight="1" x14ac:dyDescent="0.2">
      <c r="A2852" s="46" t="s">
        <v>2550</v>
      </c>
      <c r="B2852" s="62">
        <v>3000000</v>
      </c>
      <c r="C2852" s="55">
        <v>4</v>
      </c>
      <c r="D2852" s="56">
        <v>46371</v>
      </c>
      <c r="E2852" s="57">
        <v>46371</v>
      </c>
      <c r="F2852" s="65">
        <v>2999992.1762999999</v>
      </c>
    </row>
    <row r="2853" spans="1:6" s="16" customFormat="1" ht="11.25" customHeight="1" x14ac:dyDescent="0.2">
      <c r="A2853" s="46" t="s">
        <v>100</v>
      </c>
      <c r="B2853" s="62">
        <v>12700000</v>
      </c>
      <c r="C2853" s="55">
        <v>6.3</v>
      </c>
      <c r="D2853" s="56">
        <v>51241</v>
      </c>
      <c r="E2853" s="57">
        <v>51241</v>
      </c>
      <c r="F2853" s="65">
        <v>16955655.148899999</v>
      </c>
    </row>
    <row r="2854" spans="1:6" s="16" customFormat="1" ht="11.25" customHeight="1" x14ac:dyDescent="0.2">
      <c r="A2854" s="46" t="s">
        <v>100</v>
      </c>
      <c r="B2854" s="62">
        <v>7200000</v>
      </c>
      <c r="C2854" s="55">
        <v>4.55</v>
      </c>
      <c r="D2854" s="56">
        <v>45467</v>
      </c>
      <c r="E2854" s="57">
        <v>45467</v>
      </c>
      <c r="F2854" s="65">
        <v>7200000</v>
      </c>
    </row>
    <row r="2855" spans="1:6" s="16" customFormat="1" ht="11.25" customHeight="1" x14ac:dyDescent="0.2">
      <c r="A2855" s="46" t="s">
        <v>2921</v>
      </c>
      <c r="B2855" s="62">
        <v>5000000</v>
      </c>
      <c r="C2855" s="55">
        <v>6</v>
      </c>
      <c r="D2855" s="56">
        <v>46203</v>
      </c>
      <c r="E2855" s="57">
        <v>46203</v>
      </c>
      <c r="F2855" s="65">
        <v>5000000</v>
      </c>
    </row>
    <row r="2856" spans="1:6" s="16" customFormat="1" ht="11.25" customHeight="1" x14ac:dyDescent="0.2">
      <c r="A2856" s="46" t="s">
        <v>118</v>
      </c>
      <c r="B2856" s="62">
        <v>5000000</v>
      </c>
      <c r="C2856" s="55">
        <v>5</v>
      </c>
      <c r="D2856" s="56">
        <v>45456</v>
      </c>
      <c r="E2856" s="57">
        <v>45456</v>
      </c>
      <c r="F2856" s="65">
        <v>5003229.3896000003</v>
      </c>
    </row>
    <row r="2857" spans="1:6" s="16" customFormat="1" ht="11.25" customHeight="1" x14ac:dyDescent="0.2">
      <c r="A2857" s="46" t="s">
        <v>118</v>
      </c>
      <c r="B2857" s="62">
        <v>5000000</v>
      </c>
      <c r="C2857" s="55">
        <v>4.8499999999999996</v>
      </c>
      <c r="D2857" s="56">
        <v>47275</v>
      </c>
      <c r="E2857" s="57">
        <v>47275</v>
      </c>
      <c r="F2857" s="65">
        <v>4608588.5453000003</v>
      </c>
    </row>
    <row r="2858" spans="1:6" s="16" customFormat="1" ht="11.25" customHeight="1" x14ac:dyDescent="0.2">
      <c r="A2858" s="46" t="s">
        <v>3082</v>
      </c>
      <c r="B2858" s="62">
        <v>1880000</v>
      </c>
      <c r="C2858" s="55">
        <v>4.25</v>
      </c>
      <c r="D2858" s="56">
        <v>52749</v>
      </c>
      <c r="E2858" s="57">
        <v>52749</v>
      </c>
      <c r="F2858" s="65">
        <v>1563439.6492999999</v>
      </c>
    </row>
    <row r="2859" spans="1:6" s="16" customFormat="1" ht="11.25" customHeight="1" x14ac:dyDescent="0.2">
      <c r="A2859" s="46" t="s">
        <v>1677</v>
      </c>
      <c r="B2859" s="62">
        <v>5000000</v>
      </c>
      <c r="C2859" s="55">
        <v>4.5999999999999996</v>
      </c>
      <c r="D2859" s="56">
        <v>45383</v>
      </c>
      <c r="E2859" s="57">
        <v>45383</v>
      </c>
      <c r="F2859" s="65">
        <v>5000000</v>
      </c>
    </row>
    <row r="2860" spans="1:6" s="16" customFormat="1" ht="11.25" customHeight="1" x14ac:dyDescent="0.2">
      <c r="A2860" s="46" t="s">
        <v>2551</v>
      </c>
      <c r="B2860" s="62">
        <v>2000000</v>
      </c>
      <c r="C2860" s="55">
        <v>7.6408800000000001</v>
      </c>
      <c r="D2860" s="56">
        <v>46736</v>
      </c>
      <c r="E2860" s="57">
        <v>46736</v>
      </c>
      <c r="F2860" s="65">
        <v>2000000</v>
      </c>
    </row>
    <row r="2861" spans="1:6" s="16" customFormat="1" ht="11.25" customHeight="1" x14ac:dyDescent="0.2">
      <c r="A2861" s="46" t="s">
        <v>3296</v>
      </c>
      <c r="B2861" s="62">
        <v>5000000</v>
      </c>
      <c r="C2861" s="55">
        <v>7.0179400000000003</v>
      </c>
      <c r="D2861" s="56">
        <v>50227</v>
      </c>
      <c r="E2861" s="57">
        <v>50227</v>
      </c>
      <c r="F2861" s="65">
        <v>5082308.6184</v>
      </c>
    </row>
    <row r="2862" spans="1:6" s="16" customFormat="1" ht="11.25" customHeight="1" x14ac:dyDescent="0.2">
      <c r="A2862" s="46" t="s">
        <v>2402</v>
      </c>
      <c r="B2862" s="62">
        <v>5000000</v>
      </c>
      <c r="C2862" s="55">
        <v>5.5</v>
      </c>
      <c r="D2862" s="56">
        <v>46873</v>
      </c>
      <c r="E2862" s="57">
        <v>46873</v>
      </c>
      <c r="F2862" s="65">
        <v>5000000</v>
      </c>
    </row>
    <row r="2863" spans="1:6" s="16" customFormat="1" ht="11.25" customHeight="1" x14ac:dyDescent="0.2">
      <c r="A2863" s="46" t="s">
        <v>1123</v>
      </c>
      <c r="B2863" s="62">
        <v>5008000</v>
      </c>
      <c r="C2863" s="55">
        <v>5.5</v>
      </c>
      <c r="D2863" s="56">
        <v>45717</v>
      </c>
      <c r="E2863" s="57">
        <v>45717</v>
      </c>
      <c r="F2863" s="65">
        <v>5008000</v>
      </c>
    </row>
    <row r="2864" spans="1:6" s="16" customFormat="1" ht="11.25" customHeight="1" x14ac:dyDescent="0.2">
      <c r="A2864" s="46" t="s">
        <v>2403</v>
      </c>
      <c r="B2864" s="62">
        <v>3100000</v>
      </c>
      <c r="C2864" s="55">
        <v>6.5</v>
      </c>
      <c r="D2864" s="56">
        <v>49857</v>
      </c>
      <c r="E2864" s="57">
        <v>49857</v>
      </c>
      <c r="F2864" s="65">
        <v>4174581.9942999999</v>
      </c>
    </row>
    <row r="2865" spans="1:6" s="16" customFormat="1" ht="11.25" customHeight="1" thickBot="1" x14ac:dyDescent="0.25">
      <c r="A2865" s="47" t="s">
        <v>59</v>
      </c>
      <c r="B2865" s="67">
        <f>SUBTOTAL(9,B1894:B2864)</f>
        <v>4114167663.1822004</v>
      </c>
      <c r="C2865" s="68"/>
      <c r="D2865" s="69"/>
      <c r="E2865" s="70"/>
      <c r="F2865" s="71">
        <f>SUBTOTAL(9,F1894:F2864)</f>
        <v>4298098545.2025003</v>
      </c>
    </row>
    <row r="2866" spans="1:6" s="16" customFormat="1" ht="11.25" customHeight="1" x14ac:dyDescent="0.2">
      <c r="A2866" s="47"/>
      <c r="B2866" s="63"/>
      <c r="C2866" s="58"/>
      <c r="D2866" s="59"/>
      <c r="E2866" s="60"/>
      <c r="F2866" s="66"/>
    </row>
    <row r="2867" spans="1:6" s="16" customFormat="1" ht="11.25" customHeight="1" x14ac:dyDescent="0.2">
      <c r="A2867" s="46" t="s">
        <v>2828</v>
      </c>
      <c r="B2867" s="62">
        <v>5000000</v>
      </c>
      <c r="C2867" s="55">
        <v>8.5</v>
      </c>
      <c r="D2867" s="56">
        <v>45792</v>
      </c>
      <c r="E2867" s="57">
        <v>45792</v>
      </c>
      <c r="F2867" s="65">
        <v>5133416.5778999999</v>
      </c>
    </row>
    <row r="2868" spans="1:6" s="16" customFormat="1" ht="11.25" customHeight="1" thickBot="1" x14ac:dyDescent="0.25">
      <c r="A2868" s="47" t="s">
        <v>29</v>
      </c>
      <c r="B2868" s="67">
        <f>SUBTOTAL(9,B2867:B2867)</f>
        <v>5000000</v>
      </c>
      <c r="C2868" s="68"/>
      <c r="D2868" s="69"/>
      <c r="E2868" s="70"/>
      <c r="F2868" s="71">
        <f>SUBTOTAL(9,F2867:F2867)</f>
        <v>5133416.5778999999</v>
      </c>
    </row>
    <row r="2869" spans="1:6" s="16" customFormat="1" ht="6" customHeight="1" x14ac:dyDescent="0.2">
      <c r="A2869" s="47"/>
      <c r="B2869" s="62"/>
      <c r="C2869" s="55"/>
      <c r="D2869" s="56"/>
      <c r="E2869" s="57"/>
      <c r="F2869" s="65"/>
    </row>
    <row r="2870" spans="1:6" s="16" customFormat="1" ht="11.25" customHeight="1" thickBot="1" x14ac:dyDescent="0.25">
      <c r="A2870" s="47" t="s">
        <v>60</v>
      </c>
      <c r="B2870" s="72">
        <f>B2868+B2865+B1892+B940+B60+B31</f>
        <v>8498084649.832201</v>
      </c>
      <c r="C2870" s="73"/>
      <c r="D2870" s="74"/>
      <c r="E2870" s="74"/>
      <c r="F2870" s="75">
        <f t="shared" ref="F2870" si="0">F2868+F2865+F1892+F940+F60+F31</f>
        <v>8519474268.7047033</v>
      </c>
    </row>
    <row r="2871" spans="1:6" s="16" customFormat="1" ht="11.25" customHeight="1" thickBot="1" x14ac:dyDescent="0.25">
      <c r="A2871" s="47" t="s">
        <v>61</v>
      </c>
      <c r="B2871" s="76"/>
      <c r="C2871" s="77"/>
      <c r="D2871" s="78"/>
      <c r="E2871" s="79"/>
      <c r="F2871" s="80">
        <f>F2872-F2870</f>
        <v>-293869210.3547039</v>
      </c>
    </row>
    <row r="2872" spans="1:6" s="16" customFormat="1" ht="11.25" customHeight="1" thickBot="1" x14ac:dyDescent="0.25">
      <c r="A2872" s="47" t="s">
        <v>1124</v>
      </c>
      <c r="B2872" s="76"/>
      <c r="C2872" s="77"/>
      <c r="D2872" s="78"/>
      <c r="E2872" s="79"/>
      <c r="F2872" s="80">
        <f>8220499599.15+5105459.2</f>
        <v>8225605058.3499994</v>
      </c>
    </row>
    <row r="2873" spans="1:6" s="16" customFormat="1" ht="11.25" customHeight="1" x14ac:dyDescent="0.2">
      <c r="A2873" s="47"/>
      <c r="B2873" s="37"/>
      <c r="C2873" s="39"/>
      <c r="D2873" s="41"/>
      <c r="E2873" s="42"/>
      <c r="F2873" s="34"/>
    </row>
    <row r="2874" spans="1:6" s="16" customFormat="1" ht="11.25" customHeight="1" x14ac:dyDescent="0.2">
      <c r="A2874" s="47"/>
      <c r="B2874" s="37"/>
      <c r="C2874" s="39"/>
      <c r="D2874" s="41"/>
      <c r="E2874" s="42"/>
      <c r="F2874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28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9"/>
  <sheetViews>
    <sheetView zoomScaleNormal="100" workbookViewId="0">
      <selection activeCell="C35" sqref="C35"/>
    </sheetView>
  </sheetViews>
  <sheetFormatPr defaultColWidth="55.5546875"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4" customWidth="1"/>
    <col min="7" max="16384" width="55.5546875" style="33"/>
  </cols>
  <sheetData>
    <row r="1" spans="1:6" s="31" customFormat="1" ht="18.75" customHeight="1" x14ac:dyDescent="0.3">
      <c r="A1" s="130" t="s">
        <v>3310</v>
      </c>
      <c r="B1" s="130"/>
      <c r="C1" s="130"/>
      <c r="D1" s="130"/>
      <c r="E1" s="130"/>
      <c r="F1" s="130"/>
    </row>
    <row r="2" spans="1:6" ht="9" customHeight="1" x14ac:dyDescent="0.2"/>
    <row r="3" spans="1:6" s="32" customFormat="1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s="32" customFormat="1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16" customFormat="1" ht="11.25" customHeight="1" x14ac:dyDescent="0.2">
      <c r="A5" s="46" t="s">
        <v>167</v>
      </c>
      <c r="B5" s="61">
        <v>725000</v>
      </c>
      <c r="C5" s="52">
        <v>0.625</v>
      </c>
      <c r="D5" s="53">
        <v>46234</v>
      </c>
      <c r="E5" s="54">
        <v>46234</v>
      </c>
      <c r="F5" s="64">
        <v>708272.83860000002</v>
      </c>
    </row>
    <row r="6" spans="1:6" s="16" customFormat="1" ht="11.25" customHeight="1" x14ac:dyDescent="0.2">
      <c r="A6" s="46" t="s">
        <v>167</v>
      </c>
      <c r="B6" s="62">
        <v>150000</v>
      </c>
      <c r="C6" s="55">
        <v>0.625</v>
      </c>
      <c r="D6" s="56">
        <v>46234</v>
      </c>
      <c r="E6" s="57">
        <v>46234</v>
      </c>
      <c r="F6" s="65">
        <v>146220.7267</v>
      </c>
    </row>
    <row r="7" spans="1:6" s="16" customFormat="1" ht="11.25" customHeight="1" x14ac:dyDescent="0.2">
      <c r="A7" s="46" t="s">
        <v>167</v>
      </c>
      <c r="B7" s="62">
        <v>555000</v>
      </c>
      <c r="C7" s="55">
        <v>5</v>
      </c>
      <c r="D7" s="56">
        <v>45900</v>
      </c>
      <c r="E7" s="57">
        <v>45900</v>
      </c>
      <c r="F7" s="65">
        <v>556320.52489999996</v>
      </c>
    </row>
    <row r="8" spans="1:6" s="16" customFormat="1" ht="11.25" customHeight="1" x14ac:dyDescent="0.2">
      <c r="A8" s="46" t="s">
        <v>167</v>
      </c>
      <c r="B8" s="62">
        <v>600000</v>
      </c>
      <c r="C8" s="55">
        <v>1.125</v>
      </c>
      <c r="D8" s="56">
        <v>46812</v>
      </c>
      <c r="E8" s="57">
        <v>46812</v>
      </c>
      <c r="F8" s="65">
        <v>597344.78599999996</v>
      </c>
    </row>
    <row r="9" spans="1:6" s="16" customFormat="1" ht="11.25" customHeight="1" thickBot="1" x14ac:dyDescent="0.25">
      <c r="A9" s="47" t="s">
        <v>49</v>
      </c>
      <c r="B9" s="67">
        <f>SUBTOTAL(9,B5:B8)</f>
        <v>2030000</v>
      </c>
      <c r="C9" s="68"/>
      <c r="D9" s="69"/>
      <c r="E9" s="70"/>
      <c r="F9" s="71">
        <f>SUBTOTAL(9,F5:F8)</f>
        <v>2008158.8761999998</v>
      </c>
    </row>
    <row r="10" spans="1:6" s="16" customFormat="1" ht="11.25" customHeight="1" x14ac:dyDescent="0.2">
      <c r="A10" s="47"/>
      <c r="B10" s="63"/>
      <c r="C10" s="58"/>
      <c r="D10" s="59"/>
      <c r="E10" s="60"/>
      <c r="F10" s="66"/>
    </row>
    <row r="11" spans="1:6" s="16" customFormat="1" ht="11.25" customHeight="1" x14ac:dyDescent="0.2">
      <c r="A11" s="46" t="s">
        <v>1127</v>
      </c>
      <c r="B11" s="62">
        <v>500000</v>
      </c>
      <c r="C11" s="55">
        <v>4</v>
      </c>
      <c r="D11" s="56">
        <v>50161</v>
      </c>
      <c r="E11" s="57">
        <v>50161</v>
      </c>
      <c r="F11" s="65">
        <v>507241.98269999999</v>
      </c>
    </row>
    <row r="12" spans="1:6" s="16" customFormat="1" ht="11.25" customHeight="1" x14ac:dyDescent="0.2">
      <c r="A12" s="46" t="s">
        <v>2960</v>
      </c>
      <c r="B12" s="62">
        <v>2000000</v>
      </c>
      <c r="C12" s="55">
        <v>3.125</v>
      </c>
      <c r="D12" s="56">
        <v>48823</v>
      </c>
      <c r="E12" s="57">
        <v>48823</v>
      </c>
      <c r="F12" s="65">
        <v>1988134.0005000001</v>
      </c>
    </row>
    <row r="13" spans="1:6" s="16" customFormat="1" ht="11.25" customHeight="1" thickBot="1" x14ac:dyDescent="0.25">
      <c r="A13" s="46" t="s">
        <v>68</v>
      </c>
      <c r="B13" s="67">
        <f>SUBTOTAL(9,B11:B12)</f>
        <v>2500000</v>
      </c>
      <c r="C13" s="68"/>
      <c r="D13" s="69"/>
      <c r="E13" s="70"/>
      <c r="F13" s="71">
        <f>SUBTOTAL(9,F11:F12)</f>
        <v>2495375.9832000001</v>
      </c>
    </row>
    <row r="14" spans="1:6" s="16" customFormat="1" ht="11.25" customHeight="1" x14ac:dyDescent="0.2">
      <c r="A14" s="47"/>
      <c r="B14" s="63"/>
      <c r="C14" s="58"/>
      <c r="D14" s="59"/>
      <c r="E14" s="60"/>
      <c r="F14" s="66"/>
    </row>
    <row r="15" spans="1:6" s="16" customFormat="1" ht="11.25" customHeight="1" x14ac:dyDescent="0.2">
      <c r="A15" s="46" t="s">
        <v>2745</v>
      </c>
      <c r="B15" s="62">
        <v>300000</v>
      </c>
      <c r="C15" s="55">
        <v>4.5</v>
      </c>
      <c r="D15" s="56">
        <v>50740</v>
      </c>
      <c r="E15" s="57">
        <v>50740</v>
      </c>
      <c r="F15" s="65">
        <v>310911.5698</v>
      </c>
    </row>
    <row r="16" spans="1:6" s="16" customFormat="1" ht="11.25" customHeight="1" x14ac:dyDescent="0.2">
      <c r="A16" s="46" t="s">
        <v>204</v>
      </c>
      <c r="B16" s="62">
        <v>500000</v>
      </c>
      <c r="C16" s="55">
        <v>3.125</v>
      </c>
      <c r="D16" s="56">
        <v>49827</v>
      </c>
      <c r="E16" s="57">
        <v>49827</v>
      </c>
      <c r="F16" s="65">
        <v>492274.70429999998</v>
      </c>
    </row>
    <row r="17" spans="1:6" s="16" customFormat="1" ht="11.25" customHeight="1" x14ac:dyDescent="0.2">
      <c r="A17" s="46" t="s">
        <v>1633</v>
      </c>
      <c r="B17" s="62">
        <v>1000000</v>
      </c>
      <c r="C17" s="55">
        <v>3</v>
      </c>
      <c r="D17" s="56">
        <v>49706</v>
      </c>
      <c r="E17" s="57">
        <v>49706</v>
      </c>
      <c r="F17" s="65">
        <v>1001349.6626</v>
      </c>
    </row>
    <row r="18" spans="1:6" s="16" customFormat="1" ht="11.25" customHeight="1" x14ac:dyDescent="0.2">
      <c r="A18" s="46" t="s">
        <v>3203</v>
      </c>
      <c r="B18" s="62">
        <v>625000</v>
      </c>
      <c r="C18" s="55">
        <v>5</v>
      </c>
      <c r="D18" s="56">
        <v>53540</v>
      </c>
      <c r="E18" s="57">
        <v>53540</v>
      </c>
      <c r="F18" s="65">
        <v>619099.02529999998</v>
      </c>
    </row>
    <row r="19" spans="1:6" s="16" customFormat="1" ht="11.25" customHeight="1" x14ac:dyDescent="0.2">
      <c r="A19" s="46" t="s">
        <v>1217</v>
      </c>
      <c r="B19" s="62">
        <v>400000</v>
      </c>
      <c r="C19" s="55">
        <v>3</v>
      </c>
      <c r="D19" s="56">
        <v>50618</v>
      </c>
      <c r="E19" s="57">
        <v>50618</v>
      </c>
      <c r="F19" s="65">
        <v>400000</v>
      </c>
    </row>
    <row r="20" spans="1:6" s="16" customFormat="1" ht="11.25" customHeight="1" x14ac:dyDescent="0.2">
      <c r="A20" s="46" t="s">
        <v>3179</v>
      </c>
      <c r="B20" s="62">
        <v>1215000</v>
      </c>
      <c r="C20" s="55">
        <v>4.2</v>
      </c>
      <c r="D20" s="56">
        <v>50952</v>
      </c>
      <c r="E20" s="57">
        <v>50952</v>
      </c>
      <c r="F20" s="65">
        <v>1228326.3689999999</v>
      </c>
    </row>
    <row r="21" spans="1:6" s="16" customFormat="1" ht="11.25" customHeight="1" x14ac:dyDescent="0.2">
      <c r="A21" s="46" t="s">
        <v>1128</v>
      </c>
      <c r="B21" s="62">
        <v>700000</v>
      </c>
      <c r="C21" s="55">
        <v>3.125</v>
      </c>
      <c r="D21" s="56">
        <v>49279</v>
      </c>
      <c r="E21" s="57">
        <v>49279</v>
      </c>
      <c r="F21" s="65">
        <v>690283.58929999999</v>
      </c>
    </row>
    <row r="22" spans="1:6" s="16" customFormat="1" ht="11.25" customHeight="1" x14ac:dyDescent="0.2">
      <c r="A22" s="46" t="s">
        <v>1128</v>
      </c>
      <c r="B22" s="62">
        <v>700000</v>
      </c>
      <c r="C22" s="55">
        <v>3</v>
      </c>
      <c r="D22" s="56">
        <v>48549</v>
      </c>
      <c r="E22" s="57">
        <v>48549</v>
      </c>
      <c r="F22" s="65">
        <v>691554.0233</v>
      </c>
    </row>
    <row r="23" spans="1:6" s="16" customFormat="1" ht="11.25" customHeight="1" x14ac:dyDescent="0.2">
      <c r="A23" s="46" t="s">
        <v>1129</v>
      </c>
      <c r="B23" s="62">
        <v>1500000</v>
      </c>
      <c r="C23" s="55">
        <v>4</v>
      </c>
      <c r="D23" s="56">
        <v>47058</v>
      </c>
      <c r="E23" s="57">
        <v>47058</v>
      </c>
      <c r="F23" s="65">
        <v>1500000</v>
      </c>
    </row>
    <row r="24" spans="1:6" s="16" customFormat="1" ht="11.25" customHeight="1" x14ac:dyDescent="0.2">
      <c r="A24" s="46" t="s">
        <v>231</v>
      </c>
      <c r="B24" s="62">
        <v>1000000</v>
      </c>
      <c r="C24" s="55">
        <v>2.375</v>
      </c>
      <c r="D24" s="56">
        <v>45792</v>
      </c>
      <c r="E24" s="57">
        <v>45792</v>
      </c>
      <c r="F24" s="65">
        <v>997002.15190000006</v>
      </c>
    </row>
    <row r="25" spans="1:6" s="16" customFormat="1" ht="11.25" customHeight="1" x14ac:dyDescent="0.2">
      <c r="A25" s="46" t="s">
        <v>1634</v>
      </c>
      <c r="B25" s="62">
        <v>700000</v>
      </c>
      <c r="C25" s="55">
        <v>4</v>
      </c>
      <c r="D25" s="56">
        <v>50465</v>
      </c>
      <c r="E25" s="57">
        <v>50465</v>
      </c>
      <c r="F25" s="65">
        <v>737339.85710000002</v>
      </c>
    </row>
    <row r="26" spans="1:6" s="16" customFormat="1" ht="11.25" customHeight="1" x14ac:dyDescent="0.2">
      <c r="A26" s="46" t="s">
        <v>1130</v>
      </c>
      <c r="B26" s="62">
        <v>1090000</v>
      </c>
      <c r="C26" s="55">
        <v>3</v>
      </c>
      <c r="D26" s="56">
        <v>46614</v>
      </c>
      <c r="E26" s="57">
        <v>46614</v>
      </c>
      <c r="F26" s="65">
        <v>1086553.8122</v>
      </c>
    </row>
    <row r="27" spans="1:6" s="16" customFormat="1" ht="11.25" customHeight="1" x14ac:dyDescent="0.2">
      <c r="A27" s="46" t="s">
        <v>2746</v>
      </c>
      <c r="B27" s="62">
        <v>325000</v>
      </c>
      <c r="C27" s="55">
        <v>4</v>
      </c>
      <c r="D27" s="56">
        <v>50496</v>
      </c>
      <c r="E27" s="57">
        <v>50496</v>
      </c>
      <c r="F27" s="65">
        <v>326141.38630000001</v>
      </c>
    </row>
    <row r="28" spans="1:6" s="16" customFormat="1" ht="11.25" customHeight="1" x14ac:dyDescent="0.2">
      <c r="A28" s="46" t="s">
        <v>1885</v>
      </c>
      <c r="B28" s="62">
        <v>1240000</v>
      </c>
      <c r="C28" s="55">
        <v>5.25</v>
      </c>
      <c r="D28" s="56">
        <v>54179</v>
      </c>
      <c r="E28" s="57">
        <v>54179</v>
      </c>
      <c r="F28" s="65">
        <v>1309505.9332999999</v>
      </c>
    </row>
    <row r="29" spans="1:6" s="16" customFormat="1" ht="11.25" customHeight="1" x14ac:dyDescent="0.2">
      <c r="A29" s="46" t="s">
        <v>1974</v>
      </c>
      <c r="B29" s="62">
        <v>2000000</v>
      </c>
      <c r="C29" s="55">
        <v>3.0249999999999999</v>
      </c>
      <c r="D29" s="56">
        <v>51136</v>
      </c>
      <c r="E29" s="57">
        <v>51136</v>
      </c>
      <c r="F29" s="65">
        <v>2000000</v>
      </c>
    </row>
    <row r="30" spans="1:6" s="16" customFormat="1" ht="11.25" customHeight="1" x14ac:dyDescent="0.2">
      <c r="A30" s="46" t="s">
        <v>1131</v>
      </c>
      <c r="B30" s="62">
        <v>500000</v>
      </c>
      <c r="C30" s="55">
        <v>4</v>
      </c>
      <c r="D30" s="56">
        <v>49279</v>
      </c>
      <c r="E30" s="57">
        <v>49279</v>
      </c>
      <c r="F30" s="65">
        <v>517228.15389999998</v>
      </c>
    </row>
    <row r="31" spans="1:6" s="16" customFormat="1" ht="11.25" customHeight="1" x14ac:dyDescent="0.2">
      <c r="A31" s="46" t="s">
        <v>1710</v>
      </c>
      <c r="B31" s="62">
        <v>1000000</v>
      </c>
      <c r="C31" s="55">
        <v>3</v>
      </c>
      <c r="D31" s="56">
        <v>50740</v>
      </c>
      <c r="E31" s="57">
        <v>50740</v>
      </c>
      <c r="F31" s="65">
        <v>1007199.0294999999</v>
      </c>
    </row>
    <row r="32" spans="1:6" s="16" customFormat="1" ht="11.25" customHeight="1" x14ac:dyDescent="0.2">
      <c r="A32" s="46" t="s">
        <v>1132</v>
      </c>
      <c r="B32" s="62">
        <v>3000000</v>
      </c>
      <c r="C32" s="55">
        <v>4</v>
      </c>
      <c r="D32" s="56">
        <v>46447</v>
      </c>
      <c r="E32" s="57">
        <v>46447</v>
      </c>
      <c r="F32" s="65">
        <v>3000000</v>
      </c>
    </row>
    <row r="33" spans="1:6" s="16" customFormat="1" ht="11.25" customHeight="1" x14ac:dyDescent="0.2">
      <c r="A33" s="46" t="s">
        <v>2199</v>
      </c>
      <c r="B33" s="62">
        <v>835000</v>
      </c>
      <c r="C33" s="55">
        <v>2.625</v>
      </c>
      <c r="D33" s="56">
        <v>51471</v>
      </c>
      <c r="E33" s="57">
        <v>51471</v>
      </c>
      <c r="F33" s="65">
        <v>826631.41780000005</v>
      </c>
    </row>
    <row r="34" spans="1:6" s="16" customFormat="1" ht="11.25" customHeight="1" x14ac:dyDescent="0.2">
      <c r="A34" s="46" t="s">
        <v>1806</v>
      </c>
      <c r="B34" s="62">
        <v>1000000</v>
      </c>
      <c r="C34" s="55">
        <v>3</v>
      </c>
      <c r="D34" s="56">
        <v>49658</v>
      </c>
      <c r="E34" s="57">
        <v>49658</v>
      </c>
      <c r="F34" s="65">
        <v>995109.31339999998</v>
      </c>
    </row>
    <row r="35" spans="1:6" s="16" customFormat="1" ht="11.25" customHeight="1" x14ac:dyDescent="0.2">
      <c r="A35" s="46" t="s">
        <v>3204</v>
      </c>
      <c r="B35" s="62">
        <v>500000</v>
      </c>
      <c r="C35" s="55">
        <v>5.25</v>
      </c>
      <c r="D35" s="56">
        <v>52566</v>
      </c>
      <c r="E35" s="57">
        <v>52566</v>
      </c>
      <c r="F35" s="65">
        <v>513327.79109999997</v>
      </c>
    </row>
    <row r="36" spans="1:6" s="16" customFormat="1" ht="11.25" customHeight="1" x14ac:dyDescent="0.2">
      <c r="A36" s="46" t="s">
        <v>2829</v>
      </c>
      <c r="B36" s="62">
        <v>2500000</v>
      </c>
      <c r="C36" s="55">
        <v>4</v>
      </c>
      <c r="D36" s="56">
        <v>49171</v>
      </c>
      <c r="E36" s="57">
        <v>49171</v>
      </c>
      <c r="F36" s="65">
        <v>2579648.1458000001</v>
      </c>
    </row>
    <row r="37" spans="1:6" s="16" customFormat="1" ht="11.25" customHeight="1" x14ac:dyDescent="0.2">
      <c r="A37" s="46" t="s">
        <v>3150</v>
      </c>
      <c r="B37" s="62">
        <v>345000</v>
      </c>
      <c r="C37" s="55">
        <v>5</v>
      </c>
      <c r="D37" s="56">
        <v>52566</v>
      </c>
      <c r="E37" s="57">
        <v>52566</v>
      </c>
      <c r="F37" s="65">
        <v>360291.61099999998</v>
      </c>
    </row>
    <row r="38" spans="1:6" s="16" customFormat="1" ht="11.25" customHeight="1" x14ac:dyDescent="0.2">
      <c r="A38" s="46" t="s">
        <v>1133</v>
      </c>
      <c r="B38" s="62">
        <v>1325000</v>
      </c>
      <c r="C38" s="55">
        <v>5</v>
      </c>
      <c r="D38" s="56">
        <v>48639</v>
      </c>
      <c r="E38" s="57">
        <v>48639</v>
      </c>
      <c r="F38" s="65">
        <v>1378889.7448</v>
      </c>
    </row>
    <row r="39" spans="1:6" s="16" customFormat="1" ht="11.25" customHeight="1" x14ac:dyDescent="0.2">
      <c r="A39" s="46" t="s">
        <v>1635</v>
      </c>
      <c r="B39" s="62">
        <v>2500000</v>
      </c>
      <c r="C39" s="55">
        <v>3.125</v>
      </c>
      <c r="D39" s="56">
        <v>49310</v>
      </c>
      <c r="E39" s="57">
        <v>49310</v>
      </c>
      <c r="F39" s="65">
        <v>2465156.6738</v>
      </c>
    </row>
    <row r="40" spans="1:6" s="16" customFormat="1" ht="11.25" customHeight="1" x14ac:dyDescent="0.2">
      <c r="A40" s="46" t="s">
        <v>275</v>
      </c>
      <c r="B40" s="62">
        <v>1000000</v>
      </c>
      <c r="C40" s="55">
        <v>3.5</v>
      </c>
      <c r="D40" s="56">
        <v>47088</v>
      </c>
      <c r="E40" s="57">
        <v>47088</v>
      </c>
      <c r="F40" s="65">
        <v>1001831.1310000001</v>
      </c>
    </row>
    <row r="41" spans="1:6" s="16" customFormat="1" ht="11.25" customHeight="1" x14ac:dyDescent="0.2">
      <c r="A41" s="46" t="s">
        <v>2404</v>
      </c>
      <c r="B41" s="62">
        <v>935000</v>
      </c>
      <c r="C41" s="55">
        <v>3</v>
      </c>
      <c r="D41" s="56">
        <v>51471</v>
      </c>
      <c r="E41" s="57">
        <v>51471</v>
      </c>
      <c r="F41" s="65">
        <v>935000</v>
      </c>
    </row>
    <row r="42" spans="1:6" s="16" customFormat="1" ht="11.25" customHeight="1" x14ac:dyDescent="0.2">
      <c r="A42" s="46" t="s">
        <v>2648</v>
      </c>
      <c r="B42" s="62">
        <v>300000</v>
      </c>
      <c r="C42" s="55">
        <v>3.07</v>
      </c>
      <c r="D42" s="56">
        <v>50891</v>
      </c>
      <c r="E42" s="57">
        <v>50891</v>
      </c>
      <c r="F42" s="65">
        <v>300000</v>
      </c>
    </row>
    <row r="43" spans="1:6" s="16" customFormat="1" ht="11.25" customHeight="1" x14ac:dyDescent="0.2">
      <c r="A43" s="46" t="s">
        <v>2648</v>
      </c>
      <c r="B43" s="62">
        <v>425000</v>
      </c>
      <c r="C43" s="55">
        <v>3</v>
      </c>
      <c r="D43" s="56">
        <v>50526</v>
      </c>
      <c r="E43" s="57">
        <v>50526</v>
      </c>
      <c r="F43" s="65">
        <v>425000</v>
      </c>
    </row>
    <row r="44" spans="1:6" s="16" customFormat="1" ht="11.25" customHeight="1" x14ac:dyDescent="0.2">
      <c r="A44" s="46" t="s">
        <v>2106</v>
      </c>
      <c r="B44" s="62">
        <v>365000</v>
      </c>
      <c r="C44" s="55">
        <v>4.125</v>
      </c>
      <c r="D44" s="56">
        <v>53158</v>
      </c>
      <c r="E44" s="57">
        <v>53158</v>
      </c>
      <c r="F44" s="65">
        <v>358118.73839999997</v>
      </c>
    </row>
    <row r="45" spans="1:6" s="16" customFormat="1" ht="11.25" customHeight="1" x14ac:dyDescent="0.2">
      <c r="A45" s="46" t="s">
        <v>3017</v>
      </c>
      <c r="B45" s="62">
        <v>420000</v>
      </c>
      <c r="C45" s="55">
        <v>4.25</v>
      </c>
      <c r="D45" s="56">
        <v>53523</v>
      </c>
      <c r="E45" s="57">
        <v>53523</v>
      </c>
      <c r="F45" s="65">
        <v>416972.6974</v>
      </c>
    </row>
    <row r="46" spans="1:6" s="16" customFormat="1" ht="11.25" customHeight="1" x14ac:dyDescent="0.2">
      <c r="A46" s="46" t="s">
        <v>2747</v>
      </c>
      <c r="B46" s="62">
        <v>1000000</v>
      </c>
      <c r="C46" s="55">
        <v>4.0999999999999996</v>
      </c>
      <c r="D46" s="56">
        <v>50526</v>
      </c>
      <c r="E46" s="57">
        <v>50526</v>
      </c>
      <c r="F46" s="65">
        <v>996794.08349999995</v>
      </c>
    </row>
    <row r="47" spans="1:6" s="16" customFormat="1" ht="11.25" customHeight="1" x14ac:dyDescent="0.2">
      <c r="A47" s="46" t="s">
        <v>1636</v>
      </c>
      <c r="B47" s="62">
        <v>1000000</v>
      </c>
      <c r="C47" s="55">
        <v>3.125</v>
      </c>
      <c r="D47" s="56">
        <v>50922</v>
      </c>
      <c r="E47" s="57">
        <v>50922</v>
      </c>
      <c r="F47" s="65">
        <v>989850.15390000003</v>
      </c>
    </row>
    <row r="48" spans="1:6" s="16" customFormat="1" ht="11.25" customHeight="1" x14ac:dyDescent="0.2">
      <c r="A48" s="46" t="s">
        <v>1134</v>
      </c>
      <c r="B48" s="62">
        <v>1560000</v>
      </c>
      <c r="C48" s="55">
        <v>3</v>
      </c>
      <c r="D48" s="56">
        <v>46327</v>
      </c>
      <c r="E48" s="57">
        <v>46327</v>
      </c>
      <c r="F48" s="65">
        <v>1557711.9931999999</v>
      </c>
    </row>
    <row r="49" spans="1:6" s="16" customFormat="1" ht="11.25" customHeight="1" x14ac:dyDescent="0.2">
      <c r="A49" s="46" t="s">
        <v>1865</v>
      </c>
      <c r="B49" s="62">
        <v>500000</v>
      </c>
      <c r="C49" s="55">
        <v>4</v>
      </c>
      <c r="D49" s="56">
        <v>50010</v>
      </c>
      <c r="E49" s="57">
        <v>50010</v>
      </c>
      <c r="F49" s="65">
        <v>530912.36120000004</v>
      </c>
    </row>
    <row r="50" spans="1:6" s="16" customFormat="1" ht="11.25" customHeight="1" x14ac:dyDescent="0.2">
      <c r="A50" s="46" t="s">
        <v>3083</v>
      </c>
      <c r="B50" s="62">
        <v>600000</v>
      </c>
      <c r="C50" s="55">
        <v>4</v>
      </c>
      <c r="D50" s="56">
        <v>54027</v>
      </c>
      <c r="E50" s="57">
        <v>54027</v>
      </c>
      <c r="F50" s="65">
        <v>595465.6618</v>
      </c>
    </row>
    <row r="51" spans="1:6" s="16" customFormat="1" ht="11.25" customHeight="1" x14ac:dyDescent="0.2">
      <c r="A51" s="46" t="s">
        <v>1807</v>
      </c>
      <c r="B51" s="62">
        <v>1000000</v>
      </c>
      <c r="C51" s="55">
        <v>3.4</v>
      </c>
      <c r="D51" s="56">
        <v>50785</v>
      </c>
      <c r="E51" s="57">
        <v>50785</v>
      </c>
      <c r="F51" s="65">
        <v>1000000</v>
      </c>
    </row>
    <row r="52" spans="1:6" s="16" customFormat="1" ht="11.25" customHeight="1" x14ac:dyDescent="0.2">
      <c r="A52" s="46" t="s">
        <v>1135</v>
      </c>
      <c r="B52" s="62">
        <v>1000000</v>
      </c>
      <c r="C52" s="55">
        <v>4</v>
      </c>
      <c r="D52" s="56">
        <v>49888</v>
      </c>
      <c r="E52" s="57">
        <v>49888</v>
      </c>
      <c r="F52" s="65">
        <v>1008214.787</v>
      </c>
    </row>
    <row r="53" spans="1:6" s="16" customFormat="1" ht="11.25" customHeight="1" x14ac:dyDescent="0.2">
      <c r="A53" s="46" t="s">
        <v>315</v>
      </c>
      <c r="B53" s="62">
        <v>1565000</v>
      </c>
      <c r="C53" s="55">
        <v>3</v>
      </c>
      <c r="D53" s="56">
        <v>48806</v>
      </c>
      <c r="E53" s="57">
        <v>48806</v>
      </c>
      <c r="F53" s="65">
        <v>1562680.1207000001</v>
      </c>
    </row>
    <row r="54" spans="1:6" s="16" customFormat="1" ht="11.25" customHeight="1" x14ac:dyDescent="0.2">
      <c r="A54" s="46" t="s">
        <v>315</v>
      </c>
      <c r="B54" s="62">
        <v>1485000</v>
      </c>
      <c r="C54" s="55">
        <v>3.125</v>
      </c>
      <c r="D54" s="56">
        <v>50267</v>
      </c>
      <c r="E54" s="57">
        <v>50267</v>
      </c>
      <c r="F54" s="65">
        <v>1482677.7642000001</v>
      </c>
    </row>
    <row r="55" spans="1:6" s="16" customFormat="1" ht="11.25" customHeight="1" x14ac:dyDescent="0.2">
      <c r="A55" s="46" t="s">
        <v>315</v>
      </c>
      <c r="B55" s="62">
        <v>300000</v>
      </c>
      <c r="C55" s="55">
        <v>3.125</v>
      </c>
      <c r="D55" s="56">
        <v>50267</v>
      </c>
      <c r="E55" s="57">
        <v>50267</v>
      </c>
      <c r="F55" s="65">
        <v>299534.21999999997</v>
      </c>
    </row>
    <row r="56" spans="1:6" s="16" customFormat="1" ht="11.25" customHeight="1" x14ac:dyDescent="0.2">
      <c r="A56" s="46" t="s">
        <v>315</v>
      </c>
      <c r="B56" s="62">
        <v>850000</v>
      </c>
      <c r="C56" s="55">
        <v>3</v>
      </c>
      <c r="D56" s="56">
        <v>48806</v>
      </c>
      <c r="E56" s="57">
        <v>48806</v>
      </c>
      <c r="F56" s="65">
        <v>848740.3946</v>
      </c>
    </row>
    <row r="57" spans="1:6" s="16" customFormat="1" ht="11.25" customHeight="1" x14ac:dyDescent="0.2">
      <c r="A57" s="46" t="s">
        <v>315</v>
      </c>
      <c r="B57" s="62">
        <v>1200000</v>
      </c>
      <c r="C57" s="55">
        <v>3.125</v>
      </c>
      <c r="D57" s="56">
        <v>50267</v>
      </c>
      <c r="E57" s="57">
        <v>50267</v>
      </c>
      <c r="F57" s="65">
        <v>1198147.828</v>
      </c>
    </row>
    <row r="58" spans="1:6" s="16" customFormat="1" ht="11.25" customHeight="1" x14ac:dyDescent="0.2">
      <c r="A58" s="46" t="s">
        <v>315</v>
      </c>
      <c r="B58" s="62">
        <v>100000</v>
      </c>
      <c r="C58" s="55">
        <v>3.125</v>
      </c>
      <c r="D58" s="56">
        <v>50267</v>
      </c>
      <c r="E58" s="57">
        <v>50267</v>
      </c>
      <c r="F58" s="65">
        <v>99845.386899999998</v>
      </c>
    </row>
    <row r="59" spans="1:6" s="16" customFormat="1" ht="11.25" customHeight="1" x14ac:dyDescent="0.2">
      <c r="A59" s="46" t="s">
        <v>1136</v>
      </c>
      <c r="B59" s="62">
        <v>1000000</v>
      </c>
      <c r="C59" s="55">
        <v>5</v>
      </c>
      <c r="D59" s="56">
        <v>49065</v>
      </c>
      <c r="E59" s="57">
        <v>49065</v>
      </c>
      <c r="F59" s="65">
        <v>1050606.439</v>
      </c>
    </row>
    <row r="60" spans="1:6" s="16" customFormat="1" ht="11.25" customHeight="1" x14ac:dyDescent="0.2">
      <c r="A60" s="46" t="s">
        <v>1137</v>
      </c>
      <c r="B60" s="62">
        <v>500000</v>
      </c>
      <c r="C60" s="55">
        <v>4</v>
      </c>
      <c r="D60" s="56">
        <v>49522</v>
      </c>
      <c r="E60" s="57">
        <v>49522</v>
      </c>
      <c r="F60" s="65">
        <v>503995.79389999999</v>
      </c>
    </row>
    <row r="61" spans="1:6" s="16" customFormat="1" ht="11.25" customHeight="1" x14ac:dyDescent="0.2">
      <c r="A61" s="46" t="s">
        <v>1137</v>
      </c>
      <c r="B61" s="62">
        <v>3000000</v>
      </c>
      <c r="C61" s="55">
        <v>2.9169999999999998</v>
      </c>
      <c r="D61" s="56">
        <v>51349</v>
      </c>
      <c r="E61" s="57">
        <v>51349</v>
      </c>
      <c r="F61" s="65">
        <v>3000000</v>
      </c>
    </row>
    <row r="62" spans="1:6" s="16" customFormat="1" ht="11.25" customHeight="1" x14ac:dyDescent="0.2">
      <c r="A62" s="46" t="s">
        <v>2405</v>
      </c>
      <c r="B62" s="62">
        <v>1805000</v>
      </c>
      <c r="C62" s="55">
        <v>2.25</v>
      </c>
      <c r="D62" s="56">
        <v>51667</v>
      </c>
      <c r="E62" s="57">
        <v>51667</v>
      </c>
      <c r="F62" s="65">
        <v>1779541.3895</v>
      </c>
    </row>
    <row r="63" spans="1:6" s="16" customFormat="1" ht="11.25" customHeight="1" x14ac:dyDescent="0.2">
      <c r="A63" s="46" t="s">
        <v>2748</v>
      </c>
      <c r="B63" s="62">
        <v>765000</v>
      </c>
      <c r="C63" s="55">
        <v>4</v>
      </c>
      <c r="D63" s="56">
        <v>49735</v>
      </c>
      <c r="E63" s="57">
        <v>49735</v>
      </c>
      <c r="F63" s="65">
        <v>769190.79429999995</v>
      </c>
    </row>
    <row r="64" spans="1:6" s="16" customFormat="1" ht="11.25" customHeight="1" x14ac:dyDescent="0.2">
      <c r="A64" s="46" t="s">
        <v>2748</v>
      </c>
      <c r="B64" s="62">
        <v>500000</v>
      </c>
      <c r="C64" s="55">
        <v>4</v>
      </c>
      <c r="D64" s="56">
        <v>50100</v>
      </c>
      <c r="E64" s="57">
        <v>50100</v>
      </c>
      <c r="F64" s="65">
        <v>500938.02419999999</v>
      </c>
    </row>
    <row r="65" spans="1:6" s="16" customFormat="1" ht="11.25" customHeight="1" x14ac:dyDescent="0.2">
      <c r="A65" s="46" t="s">
        <v>2478</v>
      </c>
      <c r="B65" s="62">
        <v>865000</v>
      </c>
      <c r="C65" s="55">
        <v>3.03</v>
      </c>
      <c r="D65" s="56">
        <v>51683</v>
      </c>
      <c r="E65" s="57">
        <v>51683</v>
      </c>
      <c r="F65" s="65">
        <v>865000</v>
      </c>
    </row>
    <row r="66" spans="1:6" s="16" customFormat="1" ht="11.25" customHeight="1" x14ac:dyDescent="0.2">
      <c r="A66" s="46" t="s">
        <v>1866</v>
      </c>
      <c r="B66" s="62">
        <v>1445000</v>
      </c>
      <c r="C66" s="55">
        <v>3.05</v>
      </c>
      <c r="D66" s="56">
        <v>51136</v>
      </c>
      <c r="E66" s="57">
        <v>51136</v>
      </c>
      <c r="F66" s="65">
        <v>1445000</v>
      </c>
    </row>
    <row r="67" spans="1:6" s="16" customFormat="1" ht="11.25" customHeight="1" x14ac:dyDescent="0.2">
      <c r="A67" s="46" t="s">
        <v>3018</v>
      </c>
      <c r="B67" s="62">
        <v>500000</v>
      </c>
      <c r="C67" s="55">
        <v>5</v>
      </c>
      <c r="D67" s="56">
        <v>49004</v>
      </c>
      <c r="E67" s="57">
        <v>49004</v>
      </c>
      <c r="F67" s="65">
        <v>500000</v>
      </c>
    </row>
    <row r="68" spans="1:6" s="16" customFormat="1" ht="11.25" customHeight="1" x14ac:dyDescent="0.2">
      <c r="A68" s="46" t="s">
        <v>1138</v>
      </c>
      <c r="B68" s="62">
        <v>1000000</v>
      </c>
      <c r="C68" s="55">
        <v>4</v>
      </c>
      <c r="D68" s="56">
        <v>49110</v>
      </c>
      <c r="E68" s="57">
        <v>49110</v>
      </c>
      <c r="F68" s="65">
        <v>1034791.5306000001</v>
      </c>
    </row>
    <row r="69" spans="1:6" s="16" customFormat="1" ht="11.25" customHeight="1" x14ac:dyDescent="0.2">
      <c r="A69" s="46" t="s">
        <v>1965</v>
      </c>
      <c r="B69" s="62">
        <v>750000</v>
      </c>
      <c r="C69" s="55">
        <v>4</v>
      </c>
      <c r="D69" s="56">
        <v>50632</v>
      </c>
      <c r="E69" s="57">
        <v>50632</v>
      </c>
      <c r="F69" s="65">
        <v>785905.0895</v>
      </c>
    </row>
    <row r="70" spans="1:6" s="16" customFormat="1" ht="11.25" customHeight="1" x14ac:dyDescent="0.2">
      <c r="A70" s="46" t="s">
        <v>2479</v>
      </c>
      <c r="B70" s="62">
        <v>315000</v>
      </c>
      <c r="C70" s="55">
        <v>3.16</v>
      </c>
      <c r="D70" s="56">
        <v>50891</v>
      </c>
      <c r="E70" s="57">
        <v>50891</v>
      </c>
      <c r="F70" s="65">
        <v>315000</v>
      </c>
    </row>
    <row r="71" spans="1:6" s="16" customFormat="1" ht="11.25" customHeight="1" x14ac:dyDescent="0.2">
      <c r="A71" s="46" t="s">
        <v>353</v>
      </c>
      <c r="B71" s="62">
        <v>2000000</v>
      </c>
      <c r="C71" s="55">
        <v>3.125</v>
      </c>
      <c r="D71" s="56">
        <v>48563</v>
      </c>
      <c r="E71" s="57">
        <v>48563</v>
      </c>
      <c r="F71" s="65">
        <v>1997723.2782999999</v>
      </c>
    </row>
    <row r="72" spans="1:6" s="16" customFormat="1" ht="11.25" customHeight="1" x14ac:dyDescent="0.2">
      <c r="A72" s="46" t="s">
        <v>1808</v>
      </c>
      <c r="B72" s="62">
        <v>1130000</v>
      </c>
      <c r="C72" s="55">
        <v>3</v>
      </c>
      <c r="D72" s="56">
        <v>51014</v>
      </c>
      <c r="E72" s="57">
        <v>51014</v>
      </c>
      <c r="F72" s="65">
        <v>1109794.1348000001</v>
      </c>
    </row>
    <row r="73" spans="1:6" s="16" customFormat="1" ht="11.25" customHeight="1" x14ac:dyDescent="0.2">
      <c r="A73" s="46" t="s">
        <v>1139</v>
      </c>
      <c r="B73" s="62">
        <v>500000</v>
      </c>
      <c r="C73" s="55">
        <v>5</v>
      </c>
      <c r="D73" s="56">
        <v>49522</v>
      </c>
      <c r="E73" s="57">
        <v>49522</v>
      </c>
      <c r="F73" s="65">
        <v>530691.57909999997</v>
      </c>
    </row>
    <row r="74" spans="1:6" s="16" customFormat="1" ht="11.25" customHeight="1" x14ac:dyDescent="0.2">
      <c r="A74" s="46" t="s">
        <v>363</v>
      </c>
      <c r="B74" s="62">
        <v>885000</v>
      </c>
      <c r="C74" s="55">
        <v>5</v>
      </c>
      <c r="D74" s="56">
        <v>53083</v>
      </c>
      <c r="E74" s="57">
        <v>53083</v>
      </c>
      <c r="F74" s="65">
        <v>949122.19900000002</v>
      </c>
    </row>
    <row r="75" spans="1:6" s="16" customFormat="1" ht="11.25" customHeight="1" x14ac:dyDescent="0.2">
      <c r="A75" s="46" t="s">
        <v>366</v>
      </c>
      <c r="B75" s="62">
        <v>730000</v>
      </c>
      <c r="C75" s="55">
        <v>4</v>
      </c>
      <c r="D75" s="56">
        <v>45703</v>
      </c>
      <c r="E75" s="57">
        <v>45703</v>
      </c>
      <c r="F75" s="65">
        <v>735799.70739999996</v>
      </c>
    </row>
    <row r="76" spans="1:6" s="16" customFormat="1" ht="11.25" customHeight="1" x14ac:dyDescent="0.2">
      <c r="A76" s="46" t="s">
        <v>366</v>
      </c>
      <c r="B76" s="62">
        <v>375000</v>
      </c>
      <c r="C76" s="55">
        <v>4</v>
      </c>
      <c r="D76" s="56">
        <v>45703</v>
      </c>
      <c r="E76" s="57">
        <v>45703</v>
      </c>
      <c r="F76" s="65">
        <v>377979.30170000001</v>
      </c>
    </row>
    <row r="77" spans="1:6" s="16" customFormat="1" ht="11.25" customHeight="1" x14ac:dyDescent="0.2">
      <c r="A77" s="46" t="s">
        <v>376</v>
      </c>
      <c r="B77" s="62">
        <v>345000</v>
      </c>
      <c r="C77" s="55">
        <v>4</v>
      </c>
      <c r="D77" s="56">
        <v>47710</v>
      </c>
      <c r="E77" s="57">
        <v>47710</v>
      </c>
      <c r="F77" s="65">
        <v>348451.66580000002</v>
      </c>
    </row>
    <row r="78" spans="1:6" s="16" customFormat="1" ht="11.25" customHeight="1" x14ac:dyDescent="0.2">
      <c r="A78" s="46" t="s">
        <v>376</v>
      </c>
      <c r="B78" s="62">
        <v>275000</v>
      </c>
      <c r="C78" s="55">
        <v>4</v>
      </c>
      <c r="D78" s="56">
        <v>47710</v>
      </c>
      <c r="E78" s="57">
        <v>47710</v>
      </c>
      <c r="F78" s="65">
        <v>277751.32780000003</v>
      </c>
    </row>
    <row r="79" spans="1:6" s="16" customFormat="1" ht="11.25" customHeight="1" x14ac:dyDescent="0.2">
      <c r="A79" s="46" t="s">
        <v>1966</v>
      </c>
      <c r="B79" s="62">
        <v>435000</v>
      </c>
      <c r="C79" s="55">
        <v>4</v>
      </c>
      <c r="D79" s="56">
        <v>49341</v>
      </c>
      <c r="E79" s="57">
        <v>49341</v>
      </c>
      <c r="F79" s="65">
        <v>463520.55290000001</v>
      </c>
    </row>
    <row r="80" spans="1:6" s="16" customFormat="1" ht="11.25" customHeight="1" x14ac:dyDescent="0.2">
      <c r="A80" s="46" t="s">
        <v>2552</v>
      </c>
      <c r="B80" s="62">
        <v>2125000</v>
      </c>
      <c r="C80" s="55">
        <v>3.45</v>
      </c>
      <c r="D80" s="56">
        <v>51836</v>
      </c>
      <c r="E80" s="57">
        <v>51836</v>
      </c>
      <c r="F80" s="65">
        <v>2125000</v>
      </c>
    </row>
    <row r="81" spans="1:6" s="16" customFormat="1" ht="11.25" customHeight="1" x14ac:dyDescent="0.2">
      <c r="A81" s="46" t="s">
        <v>2922</v>
      </c>
      <c r="B81" s="62">
        <v>650000</v>
      </c>
      <c r="C81" s="55">
        <v>4.375</v>
      </c>
      <c r="D81" s="56">
        <v>52048</v>
      </c>
      <c r="E81" s="57">
        <v>52048</v>
      </c>
      <c r="F81" s="65">
        <v>642383.37919999997</v>
      </c>
    </row>
    <row r="82" spans="1:6" s="16" customFormat="1" ht="11.25" customHeight="1" x14ac:dyDescent="0.2">
      <c r="A82" s="46" t="s">
        <v>402</v>
      </c>
      <c r="B82" s="62">
        <v>1000000</v>
      </c>
      <c r="C82" s="55">
        <v>4</v>
      </c>
      <c r="D82" s="56">
        <v>47665</v>
      </c>
      <c r="E82" s="57">
        <v>47665</v>
      </c>
      <c r="F82" s="65">
        <v>1006180.4922</v>
      </c>
    </row>
    <row r="83" spans="1:6" s="16" customFormat="1" ht="11.25" customHeight="1" x14ac:dyDescent="0.2">
      <c r="A83" s="46" t="s">
        <v>1140</v>
      </c>
      <c r="B83" s="62">
        <v>1000000</v>
      </c>
      <c r="C83" s="55">
        <v>4</v>
      </c>
      <c r="D83" s="56">
        <v>47300</v>
      </c>
      <c r="E83" s="57">
        <v>47300</v>
      </c>
      <c r="F83" s="65">
        <v>1005328.4486</v>
      </c>
    </row>
    <row r="84" spans="1:6" s="16" customFormat="1" ht="11.25" customHeight="1" x14ac:dyDescent="0.2">
      <c r="A84" s="46" t="s">
        <v>1140</v>
      </c>
      <c r="B84" s="62">
        <v>1025000</v>
      </c>
      <c r="C84" s="55">
        <v>4</v>
      </c>
      <c r="D84" s="56">
        <v>47665</v>
      </c>
      <c r="E84" s="57">
        <v>47665</v>
      </c>
      <c r="F84" s="65">
        <v>1029465.8809</v>
      </c>
    </row>
    <row r="85" spans="1:6" s="16" customFormat="1" ht="11.25" customHeight="1" x14ac:dyDescent="0.2">
      <c r="A85" s="46" t="s">
        <v>1141</v>
      </c>
      <c r="B85" s="62">
        <v>400000</v>
      </c>
      <c r="C85" s="55">
        <v>3.75</v>
      </c>
      <c r="D85" s="56">
        <v>47300</v>
      </c>
      <c r="E85" s="57">
        <v>47300</v>
      </c>
      <c r="F85" s="65">
        <v>400969.25719999999</v>
      </c>
    </row>
    <row r="86" spans="1:6" s="16" customFormat="1" ht="11.25" customHeight="1" x14ac:dyDescent="0.2">
      <c r="A86" s="46" t="s">
        <v>1141</v>
      </c>
      <c r="B86" s="62">
        <v>580000</v>
      </c>
      <c r="C86" s="55">
        <v>3.75</v>
      </c>
      <c r="D86" s="56">
        <v>47665</v>
      </c>
      <c r="E86" s="57">
        <v>47665</v>
      </c>
      <c r="F86" s="65">
        <v>580701.8578</v>
      </c>
    </row>
    <row r="87" spans="1:6" s="16" customFormat="1" ht="11.25" customHeight="1" x14ac:dyDescent="0.2">
      <c r="A87" s="46" t="s">
        <v>1142</v>
      </c>
      <c r="B87" s="62">
        <v>1260000</v>
      </c>
      <c r="C87" s="55">
        <v>4</v>
      </c>
      <c r="D87" s="56">
        <v>47665</v>
      </c>
      <c r="E87" s="57">
        <v>47665</v>
      </c>
      <c r="F87" s="65">
        <v>1267468.7113999999</v>
      </c>
    </row>
    <row r="88" spans="1:6" s="16" customFormat="1" ht="11.25" customHeight="1" x14ac:dyDescent="0.2">
      <c r="A88" s="46" t="s">
        <v>407</v>
      </c>
      <c r="B88" s="62">
        <v>700000</v>
      </c>
      <c r="C88" s="55">
        <v>3.5</v>
      </c>
      <c r="D88" s="56">
        <v>45870</v>
      </c>
      <c r="E88" s="57">
        <v>45870</v>
      </c>
      <c r="F88" s="65">
        <v>705728.95050000004</v>
      </c>
    </row>
    <row r="89" spans="1:6" s="16" customFormat="1" ht="11.25" customHeight="1" x14ac:dyDescent="0.2">
      <c r="A89" s="46" t="s">
        <v>407</v>
      </c>
      <c r="B89" s="62">
        <v>300000</v>
      </c>
      <c r="C89" s="55">
        <v>3.5</v>
      </c>
      <c r="D89" s="56">
        <v>45870</v>
      </c>
      <c r="E89" s="57">
        <v>45870</v>
      </c>
      <c r="F89" s="65">
        <v>302459.00559999997</v>
      </c>
    </row>
    <row r="90" spans="1:6" s="16" customFormat="1" ht="11.25" customHeight="1" x14ac:dyDescent="0.2">
      <c r="A90" s="46" t="s">
        <v>2923</v>
      </c>
      <c r="B90" s="62">
        <v>370000</v>
      </c>
      <c r="C90" s="55">
        <v>4.5</v>
      </c>
      <c r="D90" s="56">
        <v>51167</v>
      </c>
      <c r="E90" s="57">
        <v>51167</v>
      </c>
      <c r="F90" s="65">
        <v>365917.2451</v>
      </c>
    </row>
    <row r="91" spans="1:6" s="16" customFormat="1" ht="11.25" customHeight="1" x14ac:dyDescent="0.2">
      <c r="A91" s="46" t="s">
        <v>2923</v>
      </c>
      <c r="B91" s="62">
        <v>365000</v>
      </c>
      <c r="C91" s="55">
        <v>4.5</v>
      </c>
      <c r="D91" s="56">
        <v>51533</v>
      </c>
      <c r="E91" s="57">
        <v>51533</v>
      </c>
      <c r="F91" s="65">
        <v>358703.0246</v>
      </c>
    </row>
    <row r="92" spans="1:6" s="16" customFormat="1" ht="11.25" customHeight="1" x14ac:dyDescent="0.2">
      <c r="A92" s="46" t="s">
        <v>1239</v>
      </c>
      <c r="B92" s="62">
        <v>380000</v>
      </c>
      <c r="C92" s="55">
        <v>3.875</v>
      </c>
      <c r="D92" s="56">
        <v>50632</v>
      </c>
      <c r="E92" s="57">
        <v>50632</v>
      </c>
      <c r="F92" s="65">
        <v>380419.89929999999</v>
      </c>
    </row>
    <row r="93" spans="1:6" s="16" customFormat="1" ht="11.25" customHeight="1" x14ac:dyDescent="0.2">
      <c r="A93" s="46" t="s">
        <v>1239</v>
      </c>
      <c r="B93" s="62">
        <v>500000</v>
      </c>
      <c r="C93" s="55">
        <v>3.875</v>
      </c>
      <c r="D93" s="56">
        <v>50632</v>
      </c>
      <c r="E93" s="57">
        <v>50632</v>
      </c>
      <c r="F93" s="65">
        <v>500564.38370000001</v>
      </c>
    </row>
    <row r="94" spans="1:6" s="16" customFormat="1" ht="11.25" customHeight="1" x14ac:dyDescent="0.2">
      <c r="A94" s="46" t="s">
        <v>415</v>
      </c>
      <c r="B94" s="62">
        <v>1500000</v>
      </c>
      <c r="C94" s="55">
        <v>5</v>
      </c>
      <c r="D94" s="56">
        <v>45962</v>
      </c>
      <c r="E94" s="57">
        <v>45962</v>
      </c>
      <c r="F94" s="65">
        <v>1500000</v>
      </c>
    </row>
    <row r="95" spans="1:6" s="16" customFormat="1" ht="11.25" customHeight="1" x14ac:dyDescent="0.2">
      <c r="A95" s="46" t="s">
        <v>1143</v>
      </c>
      <c r="B95" s="62">
        <v>1900000</v>
      </c>
      <c r="C95" s="55">
        <v>3.25</v>
      </c>
      <c r="D95" s="56">
        <v>47696</v>
      </c>
      <c r="E95" s="57">
        <v>47696</v>
      </c>
      <c r="F95" s="65">
        <v>1872126.2080999999</v>
      </c>
    </row>
    <row r="96" spans="1:6" s="16" customFormat="1" ht="11.25" customHeight="1" x14ac:dyDescent="0.2">
      <c r="A96" s="46" t="s">
        <v>417</v>
      </c>
      <c r="B96" s="62">
        <v>1875000</v>
      </c>
      <c r="C96" s="55">
        <v>4</v>
      </c>
      <c r="D96" s="56">
        <v>46935</v>
      </c>
      <c r="E96" s="57">
        <v>46935</v>
      </c>
      <c r="F96" s="65">
        <v>1878412.7652</v>
      </c>
    </row>
    <row r="97" spans="1:6" s="16" customFormat="1" ht="11.25" customHeight="1" x14ac:dyDescent="0.2">
      <c r="A97" s="46" t="s">
        <v>422</v>
      </c>
      <c r="B97" s="62">
        <v>2000000</v>
      </c>
      <c r="C97" s="55">
        <v>4</v>
      </c>
      <c r="D97" s="56">
        <v>49018</v>
      </c>
      <c r="E97" s="57">
        <v>49018</v>
      </c>
      <c r="F97" s="65">
        <v>2036251.2455</v>
      </c>
    </row>
    <row r="98" spans="1:6" s="16" customFormat="1" ht="11.25" customHeight="1" x14ac:dyDescent="0.2">
      <c r="A98" s="46" t="s">
        <v>1637</v>
      </c>
      <c r="B98" s="62">
        <v>800000</v>
      </c>
      <c r="C98" s="55">
        <v>3</v>
      </c>
      <c r="D98" s="56">
        <v>49735</v>
      </c>
      <c r="E98" s="57">
        <v>49735</v>
      </c>
      <c r="F98" s="65">
        <v>800861.20689999999</v>
      </c>
    </row>
    <row r="99" spans="1:6" s="16" customFormat="1" ht="11.25" customHeight="1" x14ac:dyDescent="0.2">
      <c r="A99" s="46" t="s">
        <v>2149</v>
      </c>
      <c r="B99" s="62">
        <v>150000</v>
      </c>
      <c r="C99" s="55">
        <v>2</v>
      </c>
      <c r="D99" s="56">
        <v>51349</v>
      </c>
      <c r="E99" s="57">
        <v>51349</v>
      </c>
      <c r="F99" s="65">
        <v>148548.51699999999</v>
      </c>
    </row>
    <row r="100" spans="1:6" s="16" customFormat="1" ht="11.25" customHeight="1" x14ac:dyDescent="0.2">
      <c r="A100" s="46" t="s">
        <v>2149</v>
      </c>
      <c r="B100" s="62">
        <v>350000</v>
      </c>
      <c r="C100" s="55">
        <v>2</v>
      </c>
      <c r="D100" s="56">
        <v>51349</v>
      </c>
      <c r="E100" s="57">
        <v>51349</v>
      </c>
      <c r="F100" s="65">
        <v>346615.85690000001</v>
      </c>
    </row>
    <row r="101" spans="1:6" s="16" customFormat="1" ht="11.25" customHeight="1" x14ac:dyDescent="0.2">
      <c r="A101" s="46" t="s">
        <v>430</v>
      </c>
      <c r="B101" s="62">
        <v>500000</v>
      </c>
      <c r="C101" s="55">
        <v>2.9489999999999998</v>
      </c>
      <c r="D101" s="56">
        <v>50253</v>
      </c>
      <c r="E101" s="57">
        <v>50253</v>
      </c>
      <c r="F101" s="65">
        <v>500000</v>
      </c>
    </row>
    <row r="102" spans="1:6" s="16" customFormat="1" ht="11.25" customHeight="1" x14ac:dyDescent="0.2">
      <c r="A102" s="46" t="s">
        <v>1144</v>
      </c>
      <c r="B102" s="62">
        <v>1900000</v>
      </c>
      <c r="C102" s="55">
        <v>4</v>
      </c>
      <c r="D102" s="56">
        <v>47150</v>
      </c>
      <c r="E102" s="57">
        <v>47150</v>
      </c>
      <c r="F102" s="65">
        <v>1913980.8121</v>
      </c>
    </row>
    <row r="103" spans="1:6" s="16" customFormat="1" ht="11.25" customHeight="1" x14ac:dyDescent="0.2">
      <c r="A103" s="46" t="s">
        <v>1145</v>
      </c>
      <c r="B103" s="62">
        <v>1740000</v>
      </c>
      <c r="C103" s="55">
        <v>3.25</v>
      </c>
      <c r="D103" s="56">
        <v>49400</v>
      </c>
      <c r="E103" s="57">
        <v>49400</v>
      </c>
      <c r="F103" s="65">
        <v>1725810.9423</v>
      </c>
    </row>
    <row r="104" spans="1:6" s="16" customFormat="1" ht="11.25" customHeight="1" x14ac:dyDescent="0.2">
      <c r="A104" s="46" t="s">
        <v>2150</v>
      </c>
      <c r="B104" s="62">
        <v>900000</v>
      </c>
      <c r="C104" s="55">
        <v>2.5590000000000002</v>
      </c>
      <c r="D104" s="56">
        <v>51332</v>
      </c>
      <c r="E104" s="57">
        <v>51332</v>
      </c>
      <c r="F104" s="65">
        <v>900000</v>
      </c>
    </row>
    <row r="105" spans="1:6" s="16" customFormat="1" ht="11.25" customHeight="1" x14ac:dyDescent="0.2">
      <c r="A105" s="46" t="s">
        <v>469</v>
      </c>
      <c r="B105" s="62">
        <v>1105000</v>
      </c>
      <c r="C105" s="55">
        <v>5</v>
      </c>
      <c r="D105" s="56">
        <v>46600</v>
      </c>
      <c r="E105" s="57">
        <v>46600</v>
      </c>
      <c r="F105" s="65">
        <v>1111930.5330999999</v>
      </c>
    </row>
    <row r="106" spans="1:6" s="16" customFormat="1" ht="11.25" customHeight="1" x14ac:dyDescent="0.2">
      <c r="A106" s="46" t="s">
        <v>2277</v>
      </c>
      <c r="B106" s="62">
        <v>500000</v>
      </c>
      <c r="C106" s="55">
        <v>2.798</v>
      </c>
      <c r="D106" s="56">
        <v>51349</v>
      </c>
      <c r="E106" s="57">
        <v>51349</v>
      </c>
      <c r="F106" s="65">
        <v>500000</v>
      </c>
    </row>
    <row r="107" spans="1:6" s="16" customFormat="1" ht="11.25" customHeight="1" x14ac:dyDescent="0.2">
      <c r="A107" s="46" t="s">
        <v>1146</v>
      </c>
      <c r="B107" s="62">
        <v>1110000</v>
      </c>
      <c r="C107" s="55">
        <v>3.25</v>
      </c>
      <c r="D107" s="56">
        <v>47150</v>
      </c>
      <c r="E107" s="57">
        <v>47150</v>
      </c>
      <c r="F107" s="65">
        <v>1098722.8363999999</v>
      </c>
    </row>
    <row r="108" spans="1:6" s="16" customFormat="1" ht="11.25" customHeight="1" x14ac:dyDescent="0.2">
      <c r="A108" s="46" t="s">
        <v>1146</v>
      </c>
      <c r="B108" s="62">
        <v>390000</v>
      </c>
      <c r="C108" s="55">
        <v>3.25</v>
      </c>
      <c r="D108" s="56">
        <v>45689</v>
      </c>
      <c r="E108" s="57">
        <v>45689</v>
      </c>
      <c r="F108" s="65">
        <v>388691.27169999998</v>
      </c>
    </row>
    <row r="109" spans="1:6" s="16" customFormat="1" ht="11.25" customHeight="1" x14ac:dyDescent="0.2">
      <c r="A109" s="46" t="s">
        <v>485</v>
      </c>
      <c r="B109" s="62">
        <v>800000</v>
      </c>
      <c r="C109" s="55">
        <v>4</v>
      </c>
      <c r="D109" s="56">
        <v>45474</v>
      </c>
      <c r="E109" s="57">
        <v>45474</v>
      </c>
      <c r="F109" s="65">
        <v>801871.46499999997</v>
      </c>
    </row>
    <row r="110" spans="1:6" s="16" customFormat="1" ht="11.25" customHeight="1" x14ac:dyDescent="0.2">
      <c r="A110" s="46" t="s">
        <v>485</v>
      </c>
      <c r="B110" s="62">
        <v>200000</v>
      </c>
      <c r="C110" s="55">
        <v>4</v>
      </c>
      <c r="D110" s="56">
        <v>45474</v>
      </c>
      <c r="E110" s="57">
        <v>45474</v>
      </c>
      <c r="F110" s="65">
        <v>200467.86629999999</v>
      </c>
    </row>
    <row r="111" spans="1:6" s="16" customFormat="1" ht="11.25" customHeight="1" x14ac:dyDescent="0.2">
      <c r="A111" s="46" t="s">
        <v>489</v>
      </c>
      <c r="B111" s="62">
        <v>1000000</v>
      </c>
      <c r="C111" s="55">
        <v>4</v>
      </c>
      <c r="D111" s="56">
        <v>47300</v>
      </c>
      <c r="E111" s="57">
        <v>47300</v>
      </c>
      <c r="F111" s="65">
        <v>1008851.5679</v>
      </c>
    </row>
    <row r="112" spans="1:6" s="16" customFormat="1" ht="11.25" customHeight="1" x14ac:dyDescent="0.2">
      <c r="A112" s="46" t="s">
        <v>2278</v>
      </c>
      <c r="B112" s="62">
        <v>1520000</v>
      </c>
      <c r="C112" s="55">
        <v>2.5</v>
      </c>
      <c r="D112" s="56">
        <v>50983</v>
      </c>
      <c r="E112" s="57">
        <v>50983</v>
      </c>
      <c r="F112" s="65">
        <v>1528850.6836000001</v>
      </c>
    </row>
    <row r="113" spans="1:6" s="16" customFormat="1" ht="11.25" customHeight="1" x14ac:dyDescent="0.2">
      <c r="A113" s="46" t="s">
        <v>1967</v>
      </c>
      <c r="B113" s="62">
        <v>675000</v>
      </c>
      <c r="C113" s="55">
        <v>5</v>
      </c>
      <c r="D113" s="56">
        <v>49279</v>
      </c>
      <c r="E113" s="57">
        <v>49279</v>
      </c>
      <c r="F113" s="65">
        <v>748878.16619999998</v>
      </c>
    </row>
    <row r="114" spans="1:6" s="16" customFormat="1" ht="11.25" customHeight="1" x14ac:dyDescent="0.2">
      <c r="A114" s="46" t="s">
        <v>520</v>
      </c>
      <c r="B114" s="62">
        <v>500000</v>
      </c>
      <c r="C114" s="55">
        <v>2</v>
      </c>
      <c r="D114" s="56">
        <v>50557</v>
      </c>
      <c r="E114" s="57">
        <v>50557</v>
      </c>
      <c r="F114" s="65">
        <v>492696.6863</v>
      </c>
    </row>
    <row r="115" spans="1:6" s="16" customFormat="1" ht="11.25" customHeight="1" x14ac:dyDescent="0.2">
      <c r="A115" s="46" t="s">
        <v>520</v>
      </c>
      <c r="B115" s="62">
        <v>590000</v>
      </c>
      <c r="C115" s="55">
        <v>2.125</v>
      </c>
      <c r="D115" s="56">
        <v>51288</v>
      </c>
      <c r="E115" s="57">
        <v>51288</v>
      </c>
      <c r="F115" s="65">
        <v>582428.66570000001</v>
      </c>
    </row>
    <row r="116" spans="1:6" s="16" customFormat="1" ht="11.25" customHeight="1" x14ac:dyDescent="0.2">
      <c r="A116" s="46" t="s">
        <v>523</v>
      </c>
      <c r="B116" s="62">
        <v>3000000</v>
      </c>
      <c r="C116" s="55">
        <v>3</v>
      </c>
      <c r="D116" s="56">
        <v>48761</v>
      </c>
      <c r="E116" s="57">
        <v>48761</v>
      </c>
      <c r="F116" s="65">
        <v>3000000</v>
      </c>
    </row>
    <row r="117" spans="1:6" s="16" customFormat="1" ht="11.25" customHeight="1" x14ac:dyDescent="0.2">
      <c r="A117" s="46" t="s">
        <v>1968</v>
      </c>
      <c r="B117" s="62">
        <v>500000</v>
      </c>
      <c r="C117" s="55">
        <v>5</v>
      </c>
      <c r="D117" s="56">
        <v>50192</v>
      </c>
      <c r="E117" s="57">
        <v>50192</v>
      </c>
      <c r="F117" s="65">
        <v>565220.27190000005</v>
      </c>
    </row>
    <row r="118" spans="1:6" s="16" customFormat="1" ht="11.25" customHeight="1" x14ac:dyDescent="0.2">
      <c r="A118" s="46" t="s">
        <v>1147</v>
      </c>
      <c r="B118" s="62">
        <v>5000</v>
      </c>
      <c r="C118" s="55">
        <v>5</v>
      </c>
      <c r="D118" s="56">
        <v>48823</v>
      </c>
      <c r="E118" s="57">
        <v>48823</v>
      </c>
      <c r="F118" s="65">
        <v>5145.1433999999999</v>
      </c>
    </row>
    <row r="119" spans="1:6" s="16" customFormat="1" ht="11.25" customHeight="1" x14ac:dyDescent="0.2">
      <c r="A119" s="46" t="s">
        <v>1147</v>
      </c>
      <c r="B119" s="62">
        <v>1360000</v>
      </c>
      <c r="C119" s="55">
        <v>5</v>
      </c>
      <c r="D119" s="56">
        <v>45901</v>
      </c>
      <c r="E119" s="57">
        <v>45901</v>
      </c>
      <c r="F119" s="65">
        <v>1399478.9964000001</v>
      </c>
    </row>
    <row r="120" spans="1:6" s="16" customFormat="1" ht="11.25" customHeight="1" x14ac:dyDescent="0.2">
      <c r="A120" s="46" t="s">
        <v>1147</v>
      </c>
      <c r="B120" s="62">
        <v>750000</v>
      </c>
      <c r="C120" s="55">
        <v>4</v>
      </c>
      <c r="D120" s="56">
        <v>51014</v>
      </c>
      <c r="E120" s="57">
        <v>51014</v>
      </c>
      <c r="F120" s="65">
        <v>741488.51560000004</v>
      </c>
    </row>
    <row r="121" spans="1:6" s="16" customFormat="1" ht="11.25" customHeight="1" x14ac:dyDescent="0.2">
      <c r="A121" s="46" t="s">
        <v>1148</v>
      </c>
      <c r="B121" s="62">
        <v>1000000</v>
      </c>
      <c r="C121" s="55">
        <v>5</v>
      </c>
      <c r="D121" s="56">
        <v>46706</v>
      </c>
      <c r="E121" s="57">
        <v>46706</v>
      </c>
      <c r="F121" s="65">
        <v>1068491.4018999999</v>
      </c>
    </row>
    <row r="122" spans="1:6" s="16" customFormat="1" ht="11.25" customHeight="1" x14ac:dyDescent="0.2">
      <c r="A122" s="46" t="s">
        <v>547</v>
      </c>
      <c r="B122" s="62">
        <v>1270000</v>
      </c>
      <c r="C122" s="55">
        <v>3</v>
      </c>
      <c r="D122" s="56">
        <v>51075</v>
      </c>
      <c r="E122" s="57">
        <v>51075</v>
      </c>
      <c r="F122" s="65">
        <v>1266359.327</v>
      </c>
    </row>
    <row r="123" spans="1:6" s="16" customFormat="1" ht="11.25" customHeight="1" x14ac:dyDescent="0.2">
      <c r="A123" s="46" t="s">
        <v>552</v>
      </c>
      <c r="B123" s="62">
        <v>320000</v>
      </c>
      <c r="C123" s="55">
        <v>4.45</v>
      </c>
      <c r="D123" s="56">
        <v>52628</v>
      </c>
      <c r="E123" s="57">
        <v>52628</v>
      </c>
      <c r="F123" s="65">
        <v>318710.40000000002</v>
      </c>
    </row>
    <row r="124" spans="1:6" s="16" customFormat="1" ht="11.25" customHeight="1" x14ac:dyDescent="0.2">
      <c r="A124" s="46" t="s">
        <v>552</v>
      </c>
      <c r="B124" s="62">
        <v>300000</v>
      </c>
      <c r="C124" s="55">
        <v>4.45</v>
      </c>
      <c r="D124" s="56">
        <v>52263</v>
      </c>
      <c r="E124" s="57">
        <v>52263</v>
      </c>
      <c r="F124" s="65">
        <v>300000</v>
      </c>
    </row>
    <row r="125" spans="1:6" s="16" customFormat="1" ht="11.25" customHeight="1" x14ac:dyDescent="0.2">
      <c r="A125" s="46" t="s">
        <v>553</v>
      </c>
      <c r="B125" s="62">
        <v>500000</v>
      </c>
      <c r="C125" s="55">
        <v>4</v>
      </c>
      <c r="D125" s="56">
        <v>45454</v>
      </c>
      <c r="E125" s="57">
        <v>45454</v>
      </c>
      <c r="F125" s="65">
        <v>500000</v>
      </c>
    </row>
    <row r="126" spans="1:6" s="16" customFormat="1" ht="11.25" customHeight="1" x14ac:dyDescent="0.2">
      <c r="A126" s="46" t="s">
        <v>556</v>
      </c>
      <c r="B126" s="62">
        <v>550000</v>
      </c>
      <c r="C126" s="55">
        <v>3.4</v>
      </c>
      <c r="D126" s="56">
        <v>50072</v>
      </c>
      <c r="E126" s="57">
        <v>50072</v>
      </c>
      <c r="F126" s="65">
        <v>550000</v>
      </c>
    </row>
    <row r="127" spans="1:6" s="16" customFormat="1" ht="11.25" customHeight="1" x14ac:dyDescent="0.2">
      <c r="A127" s="46" t="s">
        <v>556</v>
      </c>
      <c r="B127" s="62">
        <v>1700000</v>
      </c>
      <c r="C127" s="55">
        <v>3.4</v>
      </c>
      <c r="D127" s="56">
        <v>50072</v>
      </c>
      <c r="E127" s="57">
        <v>50072</v>
      </c>
      <c r="F127" s="65">
        <v>1700000</v>
      </c>
    </row>
    <row r="128" spans="1:6" s="16" customFormat="1" ht="11.25" customHeight="1" x14ac:dyDescent="0.2">
      <c r="A128" s="46" t="s">
        <v>1809</v>
      </c>
      <c r="B128" s="62">
        <v>2000000</v>
      </c>
      <c r="C128" s="55">
        <v>3</v>
      </c>
      <c r="D128" s="56">
        <v>50802</v>
      </c>
      <c r="E128" s="57">
        <v>50802</v>
      </c>
      <c r="F128" s="65">
        <v>1988043.7290000001</v>
      </c>
    </row>
    <row r="129" spans="1:6" s="16" customFormat="1" ht="11.25" customHeight="1" x14ac:dyDescent="0.2">
      <c r="A129" s="46" t="s">
        <v>2279</v>
      </c>
      <c r="B129" s="62">
        <v>1250000</v>
      </c>
      <c r="C129" s="55">
        <v>3</v>
      </c>
      <c r="D129" s="56">
        <v>51516</v>
      </c>
      <c r="E129" s="57">
        <v>51516</v>
      </c>
      <c r="F129" s="65">
        <v>1293443.3584</v>
      </c>
    </row>
    <row r="130" spans="1:6" s="16" customFormat="1" ht="11.25" customHeight="1" x14ac:dyDescent="0.2">
      <c r="A130" s="46" t="s">
        <v>578</v>
      </c>
      <c r="B130" s="62">
        <v>1030000</v>
      </c>
      <c r="C130" s="55">
        <v>5</v>
      </c>
      <c r="D130" s="56">
        <v>48700</v>
      </c>
      <c r="E130" s="57">
        <v>48700</v>
      </c>
      <c r="F130" s="65">
        <v>1093338.2805999999</v>
      </c>
    </row>
    <row r="131" spans="1:6" s="16" customFormat="1" ht="11.25" customHeight="1" x14ac:dyDescent="0.2">
      <c r="A131" s="46" t="s">
        <v>1149</v>
      </c>
      <c r="B131" s="62">
        <v>1425000</v>
      </c>
      <c r="C131" s="55">
        <v>4</v>
      </c>
      <c r="D131" s="56">
        <v>46722</v>
      </c>
      <c r="E131" s="57">
        <v>46722</v>
      </c>
      <c r="F131" s="65">
        <v>1431886.7847</v>
      </c>
    </row>
    <row r="132" spans="1:6" s="16" customFormat="1" ht="11.25" customHeight="1" x14ac:dyDescent="0.2">
      <c r="A132" s="46" t="s">
        <v>1638</v>
      </c>
      <c r="B132" s="62">
        <v>650000</v>
      </c>
      <c r="C132" s="55">
        <v>4</v>
      </c>
      <c r="D132" s="56">
        <v>50891</v>
      </c>
      <c r="E132" s="57">
        <v>50891</v>
      </c>
      <c r="F132" s="65">
        <v>686371.95770000003</v>
      </c>
    </row>
    <row r="133" spans="1:6" s="16" customFormat="1" ht="11.25" customHeight="1" x14ac:dyDescent="0.2">
      <c r="A133" s="46" t="s">
        <v>586</v>
      </c>
      <c r="B133" s="62">
        <v>270000</v>
      </c>
      <c r="C133" s="55">
        <v>3.29</v>
      </c>
      <c r="D133" s="56">
        <v>51836</v>
      </c>
      <c r="E133" s="57">
        <v>51836</v>
      </c>
      <c r="F133" s="65">
        <v>270000</v>
      </c>
    </row>
    <row r="134" spans="1:6" s="16" customFormat="1" ht="11.25" customHeight="1" x14ac:dyDescent="0.2">
      <c r="A134" s="46" t="s">
        <v>1150</v>
      </c>
      <c r="B134" s="62">
        <v>2000000</v>
      </c>
      <c r="C134" s="55">
        <v>4</v>
      </c>
      <c r="D134" s="56">
        <v>50724</v>
      </c>
      <c r="E134" s="57">
        <v>50724</v>
      </c>
      <c r="F134" s="65">
        <v>2033721.0828</v>
      </c>
    </row>
    <row r="135" spans="1:6" s="16" customFormat="1" ht="11.25" customHeight="1" x14ac:dyDescent="0.2">
      <c r="A135" s="46" t="s">
        <v>1151</v>
      </c>
      <c r="B135" s="62">
        <v>1755000</v>
      </c>
      <c r="C135" s="55">
        <v>3.25</v>
      </c>
      <c r="D135" s="56">
        <v>49096</v>
      </c>
      <c r="E135" s="57">
        <v>49096</v>
      </c>
      <c r="F135" s="65">
        <v>1740004.7142</v>
      </c>
    </row>
    <row r="136" spans="1:6" s="16" customFormat="1" ht="11.25" customHeight="1" x14ac:dyDescent="0.2">
      <c r="A136" s="46" t="s">
        <v>1151</v>
      </c>
      <c r="B136" s="62">
        <v>1825000</v>
      </c>
      <c r="C136" s="55">
        <v>3.25</v>
      </c>
      <c r="D136" s="56">
        <v>49461</v>
      </c>
      <c r="E136" s="57">
        <v>49461</v>
      </c>
      <c r="F136" s="65">
        <v>1799883.7239999999</v>
      </c>
    </row>
    <row r="137" spans="1:6" s="16" customFormat="1" ht="11.25" customHeight="1" x14ac:dyDescent="0.2">
      <c r="A137" s="46" t="s">
        <v>2749</v>
      </c>
      <c r="B137" s="62">
        <v>625000</v>
      </c>
      <c r="C137" s="55">
        <v>4</v>
      </c>
      <c r="D137" s="56">
        <v>49735</v>
      </c>
      <c r="E137" s="57">
        <v>49735</v>
      </c>
      <c r="F137" s="65">
        <v>628972.09739999997</v>
      </c>
    </row>
    <row r="138" spans="1:6" s="16" customFormat="1" ht="11.25" customHeight="1" x14ac:dyDescent="0.2">
      <c r="A138" s="46" t="s">
        <v>607</v>
      </c>
      <c r="B138" s="62">
        <v>500000</v>
      </c>
      <c r="C138" s="55">
        <v>4</v>
      </c>
      <c r="D138" s="56">
        <v>46569</v>
      </c>
      <c r="E138" s="57">
        <v>46569</v>
      </c>
      <c r="F138" s="65">
        <v>501020.53450000001</v>
      </c>
    </row>
    <row r="139" spans="1:6" s="16" customFormat="1" ht="11.25" customHeight="1" x14ac:dyDescent="0.2">
      <c r="A139" s="46" t="s">
        <v>1152</v>
      </c>
      <c r="B139" s="62">
        <v>1905000</v>
      </c>
      <c r="C139" s="55">
        <v>3</v>
      </c>
      <c r="D139" s="56">
        <v>48427</v>
      </c>
      <c r="E139" s="57">
        <v>48427</v>
      </c>
      <c r="F139" s="65">
        <v>1893844.7959</v>
      </c>
    </row>
    <row r="140" spans="1:6" s="16" customFormat="1" ht="11.25" customHeight="1" x14ac:dyDescent="0.2">
      <c r="A140" s="46" t="s">
        <v>2924</v>
      </c>
      <c r="B140" s="62">
        <v>555000</v>
      </c>
      <c r="C140" s="55">
        <v>5.4</v>
      </c>
      <c r="D140" s="56">
        <v>51075</v>
      </c>
      <c r="E140" s="57">
        <v>51075</v>
      </c>
      <c r="F140" s="65">
        <v>553686.25899999996</v>
      </c>
    </row>
    <row r="141" spans="1:6" s="16" customFormat="1" ht="11.25" customHeight="1" x14ac:dyDescent="0.2">
      <c r="A141" s="46" t="s">
        <v>2924</v>
      </c>
      <c r="B141" s="62">
        <v>620000</v>
      </c>
      <c r="C141" s="55">
        <v>5.5</v>
      </c>
      <c r="D141" s="56">
        <v>51806</v>
      </c>
      <c r="E141" s="57">
        <v>51806</v>
      </c>
      <c r="F141" s="65">
        <v>618518.6078</v>
      </c>
    </row>
    <row r="142" spans="1:6" s="16" customFormat="1" ht="11.25" customHeight="1" x14ac:dyDescent="0.2">
      <c r="A142" s="46" t="s">
        <v>2924</v>
      </c>
      <c r="B142" s="62">
        <v>585000</v>
      </c>
      <c r="C142" s="55">
        <v>5.45</v>
      </c>
      <c r="D142" s="56">
        <v>51441</v>
      </c>
      <c r="E142" s="57">
        <v>51441</v>
      </c>
      <c r="F142" s="65">
        <v>583608.36419999995</v>
      </c>
    </row>
    <row r="143" spans="1:6" s="16" customFormat="1" ht="11.25" customHeight="1" x14ac:dyDescent="0.2">
      <c r="A143" s="46" t="s">
        <v>1867</v>
      </c>
      <c r="B143" s="62">
        <v>500000</v>
      </c>
      <c r="C143" s="55">
        <v>2.8039999999999998</v>
      </c>
      <c r="D143" s="56">
        <v>49188</v>
      </c>
      <c r="E143" s="57">
        <v>49188</v>
      </c>
      <c r="F143" s="65">
        <v>500000</v>
      </c>
    </row>
    <row r="144" spans="1:6" s="16" customFormat="1" ht="11.25" customHeight="1" x14ac:dyDescent="0.2">
      <c r="A144" s="46" t="s">
        <v>2121</v>
      </c>
      <c r="B144" s="62">
        <v>350000</v>
      </c>
      <c r="C144" s="55">
        <v>4</v>
      </c>
      <c r="D144" s="56">
        <v>49796</v>
      </c>
      <c r="E144" s="57">
        <v>49796</v>
      </c>
      <c r="F144" s="65">
        <v>359487.44449999998</v>
      </c>
    </row>
    <row r="145" spans="1:6" s="16" customFormat="1" ht="11.25" customHeight="1" x14ac:dyDescent="0.2">
      <c r="A145" s="46" t="s">
        <v>2121</v>
      </c>
      <c r="B145" s="62">
        <v>375000</v>
      </c>
      <c r="C145" s="55">
        <v>4</v>
      </c>
      <c r="D145" s="56">
        <v>50161</v>
      </c>
      <c r="E145" s="57">
        <v>50161</v>
      </c>
      <c r="F145" s="65">
        <v>383847.1802</v>
      </c>
    </row>
    <row r="146" spans="1:6" s="16" customFormat="1" ht="11.25" customHeight="1" x14ac:dyDescent="0.2">
      <c r="A146" s="46" t="s">
        <v>620</v>
      </c>
      <c r="B146" s="62">
        <v>1000000</v>
      </c>
      <c r="C146" s="55">
        <v>4</v>
      </c>
      <c r="D146" s="56">
        <v>49369</v>
      </c>
      <c r="E146" s="57">
        <v>49369</v>
      </c>
      <c r="F146" s="65">
        <v>1029933.9025</v>
      </c>
    </row>
    <row r="147" spans="1:6" s="16" customFormat="1" ht="11.25" customHeight="1" x14ac:dyDescent="0.2">
      <c r="A147" s="46" t="s">
        <v>1153</v>
      </c>
      <c r="B147" s="62">
        <v>645000</v>
      </c>
      <c r="C147" s="55">
        <v>5</v>
      </c>
      <c r="D147" s="56">
        <v>48335</v>
      </c>
      <c r="E147" s="57">
        <v>48335</v>
      </c>
      <c r="F147" s="65">
        <v>673910.02049999998</v>
      </c>
    </row>
    <row r="148" spans="1:6" s="16" customFormat="1" ht="11.25" customHeight="1" x14ac:dyDescent="0.2">
      <c r="A148" s="46" t="s">
        <v>1154</v>
      </c>
      <c r="B148" s="62">
        <v>1055000</v>
      </c>
      <c r="C148" s="55">
        <v>4</v>
      </c>
      <c r="D148" s="56">
        <v>47665</v>
      </c>
      <c r="E148" s="57">
        <v>47665</v>
      </c>
      <c r="F148" s="65">
        <v>1064984.1303000001</v>
      </c>
    </row>
    <row r="149" spans="1:6" s="16" customFormat="1" ht="11.25" customHeight="1" thickBot="1" x14ac:dyDescent="0.25">
      <c r="A149" s="46" t="s">
        <v>50</v>
      </c>
      <c r="B149" s="67">
        <f>SUBTOTAL(9,B15:B148)</f>
        <v>126360000</v>
      </c>
      <c r="C149" s="68"/>
      <c r="D149" s="69"/>
      <c r="E149" s="70"/>
      <c r="F149" s="71">
        <f>SUBTOTAL(9,F15:F148)</f>
        <v>127282812.95180005</v>
      </c>
    </row>
    <row r="150" spans="1:6" s="16" customFormat="1" ht="11.25" customHeight="1" x14ac:dyDescent="0.2">
      <c r="A150" s="47"/>
      <c r="B150" s="63"/>
      <c r="C150" s="58"/>
      <c r="D150" s="59"/>
      <c r="E150" s="60"/>
      <c r="F150" s="66"/>
    </row>
    <row r="151" spans="1:6" s="16" customFormat="1" ht="11.25" customHeight="1" x14ac:dyDescent="0.2">
      <c r="A151" s="46" t="s">
        <v>1155</v>
      </c>
      <c r="B151" s="62">
        <v>600000</v>
      </c>
      <c r="C151" s="55">
        <v>5</v>
      </c>
      <c r="D151" s="56">
        <v>48549</v>
      </c>
      <c r="E151" s="57">
        <v>48549</v>
      </c>
      <c r="F151" s="65">
        <v>627543.53810000001</v>
      </c>
    </row>
    <row r="152" spans="1:6" s="16" customFormat="1" ht="11.25" customHeight="1" x14ac:dyDescent="0.2">
      <c r="A152" s="46" t="s">
        <v>2830</v>
      </c>
      <c r="B152" s="62">
        <v>645000</v>
      </c>
      <c r="C152" s="55">
        <v>5</v>
      </c>
      <c r="D152" s="56">
        <v>50222</v>
      </c>
      <c r="E152" s="57">
        <v>50222</v>
      </c>
      <c r="F152" s="65">
        <v>696947.07160000002</v>
      </c>
    </row>
    <row r="153" spans="1:6" s="16" customFormat="1" ht="11.25" customHeight="1" x14ac:dyDescent="0.2">
      <c r="A153" s="46" t="s">
        <v>1631</v>
      </c>
      <c r="B153" s="62">
        <v>500000</v>
      </c>
      <c r="C153" s="55">
        <v>5</v>
      </c>
      <c r="D153" s="56">
        <v>50587</v>
      </c>
      <c r="E153" s="57">
        <v>50587</v>
      </c>
      <c r="F153" s="65">
        <v>531185.63769999996</v>
      </c>
    </row>
    <row r="154" spans="1:6" s="16" customFormat="1" ht="11.25" customHeight="1" x14ac:dyDescent="0.2">
      <c r="A154" s="46" t="s">
        <v>1631</v>
      </c>
      <c r="B154" s="62">
        <v>500000</v>
      </c>
      <c r="C154" s="55">
        <v>3.22</v>
      </c>
      <c r="D154" s="56">
        <v>49491</v>
      </c>
      <c r="E154" s="57">
        <v>49491</v>
      </c>
      <c r="F154" s="65">
        <v>500000</v>
      </c>
    </row>
    <row r="155" spans="1:6" s="16" customFormat="1" ht="11.25" customHeight="1" x14ac:dyDescent="0.2">
      <c r="A155" s="46" t="s">
        <v>1156</v>
      </c>
      <c r="B155" s="62">
        <v>3000000</v>
      </c>
      <c r="C155" s="55">
        <v>4</v>
      </c>
      <c r="D155" s="56">
        <v>48594</v>
      </c>
      <c r="E155" s="57">
        <v>48594</v>
      </c>
      <c r="F155" s="65">
        <v>3059205.2692</v>
      </c>
    </row>
    <row r="156" spans="1:6" s="16" customFormat="1" ht="11.25" customHeight="1" x14ac:dyDescent="0.2">
      <c r="A156" s="46" t="s">
        <v>654</v>
      </c>
      <c r="B156" s="62">
        <v>2490000</v>
      </c>
      <c r="C156" s="55">
        <v>3.125</v>
      </c>
      <c r="D156" s="56">
        <v>49841</v>
      </c>
      <c r="E156" s="57">
        <v>49841</v>
      </c>
      <c r="F156" s="65">
        <v>2464552.4728999999</v>
      </c>
    </row>
    <row r="157" spans="1:6" s="16" customFormat="1" ht="11.25" customHeight="1" x14ac:dyDescent="0.2">
      <c r="A157" s="46" t="s">
        <v>654</v>
      </c>
      <c r="B157" s="62">
        <v>450000</v>
      </c>
      <c r="C157" s="55">
        <v>3.125</v>
      </c>
      <c r="D157" s="56">
        <v>49841</v>
      </c>
      <c r="E157" s="57">
        <v>49841</v>
      </c>
      <c r="F157" s="65">
        <v>445411.09580000001</v>
      </c>
    </row>
    <row r="158" spans="1:6" s="16" customFormat="1" ht="11.25" customHeight="1" x14ac:dyDescent="0.2">
      <c r="A158" s="46" t="s">
        <v>2200</v>
      </c>
      <c r="B158" s="62">
        <v>500000</v>
      </c>
      <c r="C158" s="55">
        <v>3</v>
      </c>
      <c r="D158" s="56">
        <v>49871</v>
      </c>
      <c r="E158" s="57">
        <v>49871</v>
      </c>
      <c r="F158" s="65">
        <v>516234.05570000003</v>
      </c>
    </row>
    <row r="159" spans="1:6" s="16" customFormat="1" ht="11.25" customHeight="1" x14ac:dyDescent="0.2">
      <c r="A159" s="46" t="s">
        <v>1157</v>
      </c>
      <c r="B159" s="62">
        <v>750000</v>
      </c>
      <c r="C159" s="55">
        <v>4</v>
      </c>
      <c r="D159" s="56">
        <v>49279</v>
      </c>
      <c r="E159" s="57">
        <v>49279</v>
      </c>
      <c r="F159" s="65">
        <v>759954.7058</v>
      </c>
    </row>
    <row r="160" spans="1:6" s="16" customFormat="1" ht="11.25" customHeight="1" x14ac:dyDescent="0.2">
      <c r="A160" s="46" t="s">
        <v>676</v>
      </c>
      <c r="B160" s="62">
        <v>1000000</v>
      </c>
      <c r="C160" s="55">
        <v>5</v>
      </c>
      <c r="D160" s="56">
        <v>50192</v>
      </c>
      <c r="E160" s="57">
        <v>50192</v>
      </c>
      <c r="F160" s="65">
        <v>1090157.2960000001</v>
      </c>
    </row>
    <row r="161" spans="1:6" s="16" customFormat="1" ht="11.25" customHeight="1" x14ac:dyDescent="0.2">
      <c r="A161" s="46" t="s">
        <v>2151</v>
      </c>
      <c r="B161" s="62">
        <v>500000</v>
      </c>
      <c r="C161" s="55">
        <v>3</v>
      </c>
      <c r="D161" s="56">
        <v>51441</v>
      </c>
      <c r="E161" s="57">
        <v>51441</v>
      </c>
      <c r="F161" s="65">
        <v>514454.15659999999</v>
      </c>
    </row>
    <row r="162" spans="1:6" s="16" customFormat="1" ht="11.25" customHeight="1" x14ac:dyDescent="0.2">
      <c r="A162" s="46" t="s">
        <v>2151</v>
      </c>
      <c r="B162" s="62">
        <v>500000</v>
      </c>
      <c r="C162" s="55">
        <v>3</v>
      </c>
      <c r="D162" s="56">
        <v>51075</v>
      </c>
      <c r="E162" s="57">
        <v>51075</v>
      </c>
      <c r="F162" s="65">
        <v>515681.86959999998</v>
      </c>
    </row>
    <row r="163" spans="1:6" s="16" customFormat="1" ht="11.25" customHeight="1" x14ac:dyDescent="0.2">
      <c r="A163" s="46" t="s">
        <v>1158</v>
      </c>
      <c r="B163" s="62">
        <v>1465000</v>
      </c>
      <c r="C163" s="55">
        <v>5</v>
      </c>
      <c r="D163" s="56">
        <v>47880</v>
      </c>
      <c r="E163" s="57">
        <v>47880</v>
      </c>
      <c r="F163" s="65">
        <v>1519299.7793000001</v>
      </c>
    </row>
    <row r="164" spans="1:6" s="16" customFormat="1" ht="11.25" customHeight="1" x14ac:dyDescent="0.2">
      <c r="A164" s="46" t="s">
        <v>1159</v>
      </c>
      <c r="B164" s="62">
        <v>1000000</v>
      </c>
      <c r="C164" s="55">
        <v>3.625</v>
      </c>
      <c r="D164" s="56">
        <v>50284</v>
      </c>
      <c r="E164" s="57">
        <v>50284</v>
      </c>
      <c r="F164" s="65">
        <v>988958.61510000005</v>
      </c>
    </row>
    <row r="165" spans="1:6" s="16" customFormat="1" ht="11.25" customHeight="1" x14ac:dyDescent="0.2">
      <c r="A165" s="46" t="s">
        <v>3084</v>
      </c>
      <c r="B165" s="62">
        <v>1565000</v>
      </c>
      <c r="C165" s="55">
        <v>4</v>
      </c>
      <c r="D165" s="56">
        <v>51511</v>
      </c>
      <c r="E165" s="57">
        <v>51511</v>
      </c>
      <c r="F165" s="65">
        <v>1565000</v>
      </c>
    </row>
    <row r="166" spans="1:6" s="16" customFormat="1" ht="11.25" customHeight="1" x14ac:dyDescent="0.2">
      <c r="A166" s="46" t="s">
        <v>2649</v>
      </c>
      <c r="B166" s="62">
        <v>3000000</v>
      </c>
      <c r="C166" s="55">
        <v>4.12</v>
      </c>
      <c r="D166" s="56">
        <v>50983</v>
      </c>
      <c r="E166" s="57">
        <v>50983</v>
      </c>
      <c r="F166" s="65">
        <v>3000000</v>
      </c>
    </row>
    <row r="167" spans="1:6" s="16" customFormat="1" ht="11.25" customHeight="1" x14ac:dyDescent="0.2">
      <c r="A167" s="46" t="s">
        <v>1160</v>
      </c>
      <c r="B167" s="62">
        <v>500000</v>
      </c>
      <c r="C167" s="55">
        <v>4</v>
      </c>
      <c r="D167" s="56">
        <v>45809</v>
      </c>
      <c r="E167" s="57">
        <v>45809</v>
      </c>
      <c r="F167" s="65">
        <v>500000</v>
      </c>
    </row>
    <row r="168" spans="1:6" s="16" customFormat="1" ht="11.25" customHeight="1" x14ac:dyDescent="0.2">
      <c r="A168" s="46" t="s">
        <v>1161</v>
      </c>
      <c r="B168" s="62">
        <v>2500000</v>
      </c>
      <c r="C168" s="55">
        <v>4</v>
      </c>
      <c r="D168" s="56">
        <v>49675</v>
      </c>
      <c r="E168" s="57">
        <v>49675</v>
      </c>
      <c r="F168" s="65">
        <v>2535108.0468000001</v>
      </c>
    </row>
    <row r="169" spans="1:6" s="16" customFormat="1" ht="11.25" customHeight="1" x14ac:dyDescent="0.2">
      <c r="A169" s="46" t="s">
        <v>1162</v>
      </c>
      <c r="B169" s="62">
        <v>300000</v>
      </c>
      <c r="C169" s="55">
        <v>3.375</v>
      </c>
      <c r="D169" s="56">
        <v>49810</v>
      </c>
      <c r="E169" s="57">
        <v>49810</v>
      </c>
      <c r="F169" s="65">
        <v>296313.35700000002</v>
      </c>
    </row>
    <row r="170" spans="1:6" s="16" customFormat="1" ht="11.25" customHeight="1" x14ac:dyDescent="0.2">
      <c r="A170" s="46" t="s">
        <v>1163</v>
      </c>
      <c r="B170" s="62">
        <v>1000000</v>
      </c>
      <c r="C170" s="55">
        <v>5</v>
      </c>
      <c r="D170" s="56">
        <v>45505</v>
      </c>
      <c r="E170" s="57">
        <v>45505</v>
      </c>
      <c r="F170" s="65">
        <v>1005935.6453</v>
      </c>
    </row>
    <row r="171" spans="1:6" s="16" customFormat="1" ht="11.25" customHeight="1" x14ac:dyDescent="0.2">
      <c r="A171" s="46" t="s">
        <v>1164</v>
      </c>
      <c r="B171" s="62">
        <v>795000</v>
      </c>
      <c r="C171" s="55">
        <v>3.9</v>
      </c>
      <c r="D171" s="56">
        <v>48092</v>
      </c>
      <c r="E171" s="57">
        <v>48092</v>
      </c>
      <c r="F171" s="65">
        <v>795000</v>
      </c>
    </row>
    <row r="172" spans="1:6" s="16" customFormat="1" ht="11.25" customHeight="1" x14ac:dyDescent="0.2">
      <c r="A172" s="46" t="s">
        <v>1165</v>
      </c>
      <c r="B172" s="62">
        <v>2005000</v>
      </c>
      <c r="C172" s="55">
        <v>5</v>
      </c>
      <c r="D172" s="56">
        <v>49249</v>
      </c>
      <c r="E172" s="57">
        <v>49249</v>
      </c>
      <c r="F172" s="65">
        <v>2122368.7886999999</v>
      </c>
    </row>
    <row r="173" spans="1:6" s="16" customFormat="1" ht="11.25" customHeight="1" x14ac:dyDescent="0.2">
      <c r="A173" s="46" t="s">
        <v>2831</v>
      </c>
      <c r="B173" s="62">
        <v>750000</v>
      </c>
      <c r="C173" s="55">
        <v>4.5</v>
      </c>
      <c r="D173" s="56">
        <v>51318</v>
      </c>
      <c r="E173" s="57">
        <v>51318</v>
      </c>
      <c r="F173" s="65">
        <v>743081.57960000006</v>
      </c>
    </row>
    <row r="174" spans="1:6" s="16" customFormat="1" ht="11.25" customHeight="1" x14ac:dyDescent="0.2">
      <c r="A174" s="46" t="s">
        <v>2831</v>
      </c>
      <c r="B174" s="62">
        <v>975000</v>
      </c>
      <c r="C174" s="55">
        <v>4.5</v>
      </c>
      <c r="D174" s="56">
        <v>51683</v>
      </c>
      <c r="E174" s="57">
        <v>51683</v>
      </c>
      <c r="F174" s="65">
        <v>955395.52069999999</v>
      </c>
    </row>
    <row r="175" spans="1:6" s="16" customFormat="1" ht="11.25" customHeight="1" x14ac:dyDescent="0.2">
      <c r="A175" s="46" t="s">
        <v>1166</v>
      </c>
      <c r="B175" s="62">
        <v>1510000</v>
      </c>
      <c r="C175" s="55">
        <v>4</v>
      </c>
      <c r="D175" s="56">
        <v>49249</v>
      </c>
      <c r="E175" s="57">
        <v>49249</v>
      </c>
      <c r="F175" s="65">
        <v>1521051.9198</v>
      </c>
    </row>
    <row r="176" spans="1:6" s="16" customFormat="1" ht="11.25" customHeight="1" x14ac:dyDescent="0.2">
      <c r="A176" s="46" t="s">
        <v>1167</v>
      </c>
      <c r="B176" s="62">
        <v>1230000</v>
      </c>
      <c r="C176" s="55">
        <v>4.1139999999999999</v>
      </c>
      <c r="D176" s="56">
        <v>48000</v>
      </c>
      <c r="E176" s="57">
        <v>48000</v>
      </c>
      <c r="F176" s="65">
        <v>1230000</v>
      </c>
    </row>
    <row r="177" spans="1:6" s="16" customFormat="1" ht="11.25" customHeight="1" x14ac:dyDescent="0.2">
      <c r="A177" s="46" t="s">
        <v>2312</v>
      </c>
      <c r="B177" s="62">
        <v>5000000</v>
      </c>
      <c r="C177" s="55">
        <v>5.94</v>
      </c>
      <c r="D177" s="56">
        <v>48638</v>
      </c>
      <c r="E177" s="57">
        <v>48638</v>
      </c>
      <c r="F177" s="65">
        <v>5000000</v>
      </c>
    </row>
    <row r="178" spans="1:6" s="16" customFormat="1" ht="11.25" customHeight="1" x14ac:dyDescent="0.2">
      <c r="A178" s="46" t="s">
        <v>2312</v>
      </c>
      <c r="B178" s="62">
        <v>5000000</v>
      </c>
      <c r="C178" s="55">
        <v>6.25</v>
      </c>
      <c r="D178" s="56">
        <v>50612</v>
      </c>
      <c r="E178" s="57">
        <v>50612</v>
      </c>
      <c r="F178" s="65">
        <v>5000000</v>
      </c>
    </row>
    <row r="179" spans="1:6" s="16" customFormat="1" ht="11.25" customHeight="1" x14ac:dyDescent="0.2">
      <c r="A179" s="46" t="s">
        <v>2312</v>
      </c>
      <c r="B179" s="62">
        <v>1800000</v>
      </c>
      <c r="C179" s="55">
        <v>6.3</v>
      </c>
      <c r="D179" s="56">
        <v>52457</v>
      </c>
      <c r="E179" s="57">
        <v>52457</v>
      </c>
      <c r="F179" s="65">
        <v>1800000</v>
      </c>
    </row>
    <row r="180" spans="1:6" s="16" customFormat="1" ht="11.25" customHeight="1" x14ac:dyDescent="0.2">
      <c r="A180" s="46" t="s">
        <v>2312</v>
      </c>
      <c r="B180" s="62">
        <v>1500000</v>
      </c>
      <c r="C180" s="55">
        <v>6.15</v>
      </c>
      <c r="D180" s="56">
        <v>47758</v>
      </c>
      <c r="E180" s="57">
        <v>47758</v>
      </c>
      <c r="F180" s="65">
        <v>1500000</v>
      </c>
    </row>
    <row r="181" spans="1:6" s="16" customFormat="1" ht="11.25" customHeight="1" x14ac:dyDescent="0.2">
      <c r="A181" s="46" t="s">
        <v>2312</v>
      </c>
      <c r="B181" s="62">
        <v>1500000</v>
      </c>
      <c r="C181" s="55">
        <v>6.85</v>
      </c>
      <c r="D181" s="56">
        <v>52520</v>
      </c>
      <c r="E181" s="57">
        <v>52520</v>
      </c>
      <c r="F181" s="65">
        <v>1498145.6865999999</v>
      </c>
    </row>
    <row r="182" spans="1:6" s="16" customFormat="1" ht="11.25" customHeight="1" x14ac:dyDescent="0.2">
      <c r="A182" s="46" t="s">
        <v>2312</v>
      </c>
      <c r="B182" s="62">
        <v>2000000</v>
      </c>
      <c r="C182" s="55">
        <v>5.9</v>
      </c>
      <c r="D182" s="56">
        <v>50759</v>
      </c>
      <c r="E182" s="57">
        <v>50759</v>
      </c>
      <c r="F182" s="65">
        <v>2000000</v>
      </c>
    </row>
    <row r="183" spans="1:6" s="16" customFormat="1" ht="11.25" customHeight="1" x14ac:dyDescent="0.2">
      <c r="A183" s="46" t="s">
        <v>2312</v>
      </c>
      <c r="B183" s="62">
        <v>3000000</v>
      </c>
      <c r="C183" s="55">
        <v>5.8</v>
      </c>
      <c r="D183" s="56">
        <v>52625</v>
      </c>
      <c r="E183" s="57">
        <v>52625</v>
      </c>
      <c r="F183" s="65">
        <v>3000000</v>
      </c>
    </row>
    <row r="184" spans="1:6" s="16" customFormat="1" ht="11.25" customHeight="1" x14ac:dyDescent="0.2">
      <c r="A184" s="46" t="s">
        <v>2312</v>
      </c>
      <c r="B184" s="62">
        <v>3285000</v>
      </c>
      <c r="C184" s="55">
        <v>6.04</v>
      </c>
      <c r="D184" s="56">
        <v>52660</v>
      </c>
      <c r="E184" s="57">
        <v>52660</v>
      </c>
      <c r="F184" s="65">
        <v>3285000</v>
      </c>
    </row>
    <row r="185" spans="1:6" s="16" customFormat="1" ht="11.25" customHeight="1" x14ac:dyDescent="0.2">
      <c r="A185" s="46" t="s">
        <v>1168</v>
      </c>
      <c r="B185" s="62">
        <v>5000000</v>
      </c>
      <c r="C185" s="55">
        <v>5.3</v>
      </c>
      <c r="D185" s="56">
        <v>46792</v>
      </c>
      <c r="E185" s="57">
        <v>46792</v>
      </c>
      <c r="F185" s="65">
        <v>5000000</v>
      </c>
    </row>
    <row r="186" spans="1:6" s="16" customFormat="1" ht="11.25" customHeight="1" x14ac:dyDescent="0.2">
      <c r="A186" s="46" t="s">
        <v>1168</v>
      </c>
      <c r="B186" s="62">
        <v>2000000</v>
      </c>
      <c r="C186" s="55">
        <v>6</v>
      </c>
      <c r="D186" s="56">
        <v>48807</v>
      </c>
      <c r="E186" s="57">
        <v>48807</v>
      </c>
      <c r="F186" s="65">
        <v>2000000</v>
      </c>
    </row>
    <row r="187" spans="1:6" s="16" customFormat="1" ht="11.25" customHeight="1" x14ac:dyDescent="0.2">
      <c r="A187" s="46" t="s">
        <v>1168</v>
      </c>
      <c r="B187" s="62">
        <v>1000000</v>
      </c>
      <c r="C187" s="55">
        <v>5.87</v>
      </c>
      <c r="D187" s="56">
        <v>50759</v>
      </c>
      <c r="E187" s="57">
        <v>50759</v>
      </c>
      <c r="F187" s="65">
        <v>1000000</v>
      </c>
    </row>
    <row r="188" spans="1:6" s="16" customFormat="1" ht="11.25" customHeight="1" x14ac:dyDescent="0.2">
      <c r="A188" s="46" t="s">
        <v>1168</v>
      </c>
      <c r="B188" s="62">
        <v>3000000</v>
      </c>
      <c r="C188" s="55">
        <v>6.25</v>
      </c>
      <c r="D188" s="56">
        <v>52650</v>
      </c>
      <c r="E188" s="57">
        <v>52650</v>
      </c>
      <c r="F188" s="65">
        <v>3000000</v>
      </c>
    </row>
    <row r="189" spans="1:6" s="16" customFormat="1" ht="11.25" customHeight="1" x14ac:dyDescent="0.2">
      <c r="A189" s="46" t="s">
        <v>1168</v>
      </c>
      <c r="B189" s="62">
        <v>1500000</v>
      </c>
      <c r="C189" s="55">
        <v>6.25</v>
      </c>
      <c r="D189" s="56">
        <v>52695</v>
      </c>
      <c r="E189" s="57">
        <v>52695</v>
      </c>
      <c r="F189" s="65">
        <v>1500000</v>
      </c>
    </row>
    <row r="190" spans="1:6" s="16" customFormat="1" ht="11.25" customHeight="1" x14ac:dyDescent="0.2">
      <c r="A190" s="46" t="s">
        <v>1168</v>
      </c>
      <c r="B190" s="62">
        <v>250000</v>
      </c>
      <c r="C190" s="55">
        <v>3.3</v>
      </c>
      <c r="D190" s="56">
        <v>46357</v>
      </c>
      <c r="E190" s="57">
        <v>46357</v>
      </c>
      <c r="F190" s="65">
        <v>249780.4039</v>
      </c>
    </row>
    <row r="191" spans="1:6" s="16" customFormat="1" ht="11.25" customHeight="1" x14ac:dyDescent="0.2">
      <c r="A191" s="46" t="s">
        <v>2753</v>
      </c>
      <c r="B191" s="62">
        <v>2000000</v>
      </c>
      <c r="C191" s="55">
        <v>6.15</v>
      </c>
      <c r="D191" s="56">
        <v>52643</v>
      </c>
      <c r="E191" s="57">
        <v>52643</v>
      </c>
      <c r="F191" s="65">
        <v>2000000</v>
      </c>
    </row>
    <row r="192" spans="1:6" s="16" customFormat="1" ht="11.25" customHeight="1" x14ac:dyDescent="0.2">
      <c r="A192" s="46" t="s">
        <v>1169</v>
      </c>
      <c r="B192" s="62">
        <v>525000</v>
      </c>
      <c r="C192" s="55">
        <v>5</v>
      </c>
      <c r="D192" s="56">
        <v>48670</v>
      </c>
      <c r="E192" s="57">
        <v>48670</v>
      </c>
      <c r="F192" s="65">
        <v>552129.60309999995</v>
      </c>
    </row>
    <row r="193" spans="1:6" s="16" customFormat="1" ht="11.25" customHeight="1" x14ac:dyDescent="0.2">
      <c r="A193" s="46" t="s">
        <v>1169</v>
      </c>
      <c r="B193" s="62">
        <v>1000000</v>
      </c>
      <c r="C193" s="55">
        <v>5</v>
      </c>
      <c r="D193" s="56">
        <v>49400</v>
      </c>
      <c r="E193" s="57">
        <v>49400</v>
      </c>
      <c r="F193" s="65">
        <v>1049045.7778</v>
      </c>
    </row>
    <row r="194" spans="1:6" s="16" customFormat="1" ht="11.25" customHeight="1" x14ac:dyDescent="0.2">
      <c r="A194" s="46" t="s">
        <v>1170</v>
      </c>
      <c r="B194" s="62">
        <v>1700000</v>
      </c>
      <c r="C194" s="55">
        <v>5</v>
      </c>
      <c r="D194" s="56">
        <v>49400</v>
      </c>
      <c r="E194" s="57">
        <v>49400</v>
      </c>
      <c r="F194" s="65">
        <v>1776432.7916000001</v>
      </c>
    </row>
    <row r="195" spans="1:6" s="16" customFormat="1" ht="11.25" customHeight="1" x14ac:dyDescent="0.2">
      <c r="A195" s="46" t="s">
        <v>2750</v>
      </c>
      <c r="B195" s="62">
        <v>250000</v>
      </c>
      <c r="C195" s="55">
        <v>5</v>
      </c>
      <c r="D195" s="56">
        <v>48183</v>
      </c>
      <c r="E195" s="57">
        <v>48183</v>
      </c>
      <c r="F195" s="65">
        <v>264842.01520000002</v>
      </c>
    </row>
    <row r="196" spans="1:6" s="16" customFormat="1" ht="11.25" customHeight="1" x14ac:dyDescent="0.2">
      <c r="A196" s="46" t="s">
        <v>1868</v>
      </c>
      <c r="B196" s="62">
        <v>350000</v>
      </c>
      <c r="C196" s="55">
        <v>3</v>
      </c>
      <c r="D196" s="56">
        <v>50161</v>
      </c>
      <c r="E196" s="57">
        <v>50161</v>
      </c>
      <c r="F196" s="65">
        <v>352911.22889999999</v>
      </c>
    </row>
    <row r="197" spans="1:6" s="16" customFormat="1" ht="11.25" customHeight="1" x14ac:dyDescent="0.2">
      <c r="A197" s="46" t="s">
        <v>1810</v>
      </c>
      <c r="B197" s="62">
        <v>1000000</v>
      </c>
      <c r="C197" s="55">
        <v>4</v>
      </c>
      <c r="D197" s="56">
        <v>51044</v>
      </c>
      <c r="E197" s="57">
        <v>51044</v>
      </c>
      <c r="F197" s="65">
        <v>1063358.6869000001</v>
      </c>
    </row>
    <row r="198" spans="1:6" s="16" customFormat="1" ht="11.25" customHeight="1" x14ac:dyDescent="0.2">
      <c r="A198" s="46" t="s">
        <v>758</v>
      </c>
      <c r="B198" s="62">
        <v>200000</v>
      </c>
      <c r="C198" s="55">
        <v>3</v>
      </c>
      <c r="D198" s="56">
        <v>45413</v>
      </c>
      <c r="E198" s="57">
        <v>45413</v>
      </c>
      <c r="F198" s="65">
        <v>199301.63449999999</v>
      </c>
    </row>
    <row r="199" spans="1:6" s="16" customFormat="1" ht="11.25" customHeight="1" x14ac:dyDescent="0.2">
      <c r="A199" s="46" t="s">
        <v>758</v>
      </c>
      <c r="B199" s="62">
        <v>300000</v>
      </c>
      <c r="C199" s="55">
        <v>3</v>
      </c>
      <c r="D199" s="56">
        <v>45413</v>
      </c>
      <c r="E199" s="57">
        <v>45413</v>
      </c>
      <c r="F199" s="65">
        <v>298952.45179999998</v>
      </c>
    </row>
    <row r="200" spans="1:6" s="16" customFormat="1" ht="11.25" customHeight="1" x14ac:dyDescent="0.2">
      <c r="A200" s="46" t="s">
        <v>1171</v>
      </c>
      <c r="B200" s="62">
        <v>1855000</v>
      </c>
      <c r="C200" s="55">
        <v>3</v>
      </c>
      <c r="D200" s="56">
        <v>48030</v>
      </c>
      <c r="E200" s="57">
        <v>48030</v>
      </c>
      <c r="F200" s="65">
        <v>1847755.6166000001</v>
      </c>
    </row>
    <row r="201" spans="1:6" s="16" customFormat="1" ht="11.25" customHeight="1" x14ac:dyDescent="0.2">
      <c r="A201" s="46" t="s">
        <v>1172</v>
      </c>
      <c r="B201" s="62">
        <v>500000</v>
      </c>
      <c r="C201" s="55">
        <v>4</v>
      </c>
      <c r="D201" s="56">
        <v>49933</v>
      </c>
      <c r="E201" s="57">
        <v>49933</v>
      </c>
      <c r="F201" s="65">
        <v>504730.6948</v>
      </c>
    </row>
    <row r="202" spans="1:6" s="16" customFormat="1" ht="11.25" customHeight="1" x14ac:dyDescent="0.2">
      <c r="A202" s="46" t="s">
        <v>1869</v>
      </c>
      <c r="B202" s="62">
        <v>680000</v>
      </c>
      <c r="C202" s="55">
        <v>3.0939999999999999</v>
      </c>
      <c r="D202" s="56">
        <v>47894</v>
      </c>
      <c r="E202" s="57">
        <v>47894</v>
      </c>
      <c r="F202" s="65">
        <v>680000</v>
      </c>
    </row>
    <row r="203" spans="1:6" s="16" customFormat="1" ht="11.25" customHeight="1" x14ac:dyDescent="0.2">
      <c r="A203" s="46" t="s">
        <v>1174</v>
      </c>
      <c r="B203" s="62">
        <v>330000</v>
      </c>
      <c r="C203" s="55">
        <v>5</v>
      </c>
      <c r="D203" s="56">
        <v>48030</v>
      </c>
      <c r="E203" s="57">
        <v>48030</v>
      </c>
      <c r="F203" s="65">
        <v>342648.58689999999</v>
      </c>
    </row>
    <row r="204" spans="1:6" s="16" customFormat="1" ht="11.25" customHeight="1" x14ac:dyDescent="0.2">
      <c r="A204" s="46" t="s">
        <v>2925</v>
      </c>
      <c r="B204" s="62">
        <v>1045000</v>
      </c>
      <c r="C204" s="55">
        <v>5.5</v>
      </c>
      <c r="D204" s="56">
        <v>51881</v>
      </c>
      <c r="E204" s="57">
        <v>51881</v>
      </c>
      <c r="F204" s="65">
        <v>1126443.2259</v>
      </c>
    </row>
    <row r="205" spans="1:6" s="16" customFormat="1" ht="11.25" customHeight="1" x14ac:dyDescent="0.2">
      <c r="A205" s="46" t="s">
        <v>2183</v>
      </c>
      <c r="B205" s="62">
        <v>250000</v>
      </c>
      <c r="C205" s="55">
        <v>5</v>
      </c>
      <c r="D205" s="56">
        <v>50314</v>
      </c>
      <c r="E205" s="57">
        <v>50314</v>
      </c>
      <c r="F205" s="65">
        <v>273874.86940000003</v>
      </c>
    </row>
    <row r="206" spans="1:6" s="16" customFormat="1" ht="11.25" customHeight="1" x14ac:dyDescent="0.2">
      <c r="A206" s="46" t="s">
        <v>1175</v>
      </c>
      <c r="B206" s="62">
        <v>1585000</v>
      </c>
      <c r="C206" s="55">
        <v>3.375</v>
      </c>
      <c r="D206" s="56">
        <v>49400</v>
      </c>
      <c r="E206" s="57">
        <v>49400</v>
      </c>
      <c r="F206" s="65">
        <v>1567012.4042</v>
      </c>
    </row>
    <row r="207" spans="1:6" s="16" customFormat="1" ht="11.25" customHeight="1" x14ac:dyDescent="0.2">
      <c r="A207" s="46" t="s">
        <v>1639</v>
      </c>
      <c r="B207" s="62">
        <v>1000000</v>
      </c>
      <c r="C207" s="55">
        <v>3</v>
      </c>
      <c r="D207" s="56">
        <v>48549</v>
      </c>
      <c r="E207" s="57">
        <v>48549</v>
      </c>
      <c r="F207" s="65">
        <v>992452.98069999996</v>
      </c>
    </row>
    <row r="208" spans="1:6" s="16" customFormat="1" ht="11.25" customHeight="1" x14ac:dyDescent="0.2">
      <c r="A208" s="46" t="s">
        <v>1176</v>
      </c>
      <c r="B208" s="62">
        <v>615000</v>
      </c>
      <c r="C208" s="55">
        <v>4</v>
      </c>
      <c r="D208" s="56">
        <v>50192</v>
      </c>
      <c r="E208" s="57">
        <v>50192</v>
      </c>
      <c r="F208" s="65">
        <v>635495.77639999997</v>
      </c>
    </row>
    <row r="209" spans="1:6" s="16" customFormat="1" ht="11.25" customHeight="1" x14ac:dyDescent="0.2">
      <c r="A209" s="46" t="s">
        <v>817</v>
      </c>
      <c r="B209" s="62">
        <v>1265000</v>
      </c>
      <c r="C209" s="55">
        <v>3.25</v>
      </c>
      <c r="D209" s="56">
        <v>48806</v>
      </c>
      <c r="E209" s="57">
        <v>48806</v>
      </c>
      <c r="F209" s="65">
        <v>1276022.3208999999</v>
      </c>
    </row>
    <row r="210" spans="1:6" s="16" customFormat="1" ht="11.25" customHeight="1" x14ac:dyDescent="0.2">
      <c r="A210" s="46" t="s">
        <v>1177</v>
      </c>
      <c r="B210" s="62">
        <v>1245000</v>
      </c>
      <c r="C210" s="55">
        <v>4</v>
      </c>
      <c r="D210" s="56">
        <v>48488</v>
      </c>
      <c r="E210" s="57">
        <v>48488</v>
      </c>
      <c r="F210" s="65">
        <v>1280218.0352</v>
      </c>
    </row>
    <row r="211" spans="1:6" s="16" customFormat="1" ht="11.25" customHeight="1" x14ac:dyDescent="0.2">
      <c r="A211" s="46" t="s">
        <v>3174</v>
      </c>
      <c r="B211" s="62">
        <v>1005000</v>
      </c>
      <c r="C211" s="55">
        <v>4</v>
      </c>
      <c r="D211" s="56">
        <v>50952</v>
      </c>
      <c r="E211" s="57">
        <v>50952</v>
      </c>
      <c r="F211" s="65">
        <v>1060438.023</v>
      </c>
    </row>
    <row r="212" spans="1:6" s="16" customFormat="1" ht="11.25" customHeight="1" x14ac:dyDescent="0.2">
      <c r="A212" s="46" t="s">
        <v>3174</v>
      </c>
      <c r="B212" s="62">
        <v>630000</v>
      </c>
      <c r="C212" s="55">
        <v>3</v>
      </c>
      <c r="D212" s="56">
        <v>50952</v>
      </c>
      <c r="E212" s="57">
        <v>50952</v>
      </c>
      <c r="F212" s="65">
        <v>633555.64659999998</v>
      </c>
    </row>
    <row r="213" spans="1:6" s="16" customFormat="1" ht="11.25" customHeight="1" x14ac:dyDescent="0.2">
      <c r="A213" s="46" t="s">
        <v>3174</v>
      </c>
      <c r="B213" s="62">
        <v>300000</v>
      </c>
      <c r="C213" s="55">
        <v>3</v>
      </c>
      <c r="D213" s="56">
        <v>51318</v>
      </c>
      <c r="E213" s="57">
        <v>51318</v>
      </c>
      <c r="F213" s="65">
        <v>301351.17589999997</v>
      </c>
    </row>
    <row r="214" spans="1:6" s="16" customFormat="1" ht="11.25" customHeight="1" x14ac:dyDescent="0.2">
      <c r="A214" s="46" t="s">
        <v>3174</v>
      </c>
      <c r="B214" s="62">
        <v>100000</v>
      </c>
      <c r="C214" s="55">
        <v>4</v>
      </c>
      <c r="D214" s="56">
        <v>46569</v>
      </c>
      <c r="E214" s="57">
        <v>46569</v>
      </c>
      <c r="F214" s="65">
        <v>101586.22990000001</v>
      </c>
    </row>
    <row r="215" spans="1:6" s="16" customFormat="1" ht="11.25" customHeight="1" x14ac:dyDescent="0.2">
      <c r="A215" s="46" t="s">
        <v>3174</v>
      </c>
      <c r="B215" s="62">
        <v>670000</v>
      </c>
      <c r="C215" s="55">
        <v>4</v>
      </c>
      <c r="D215" s="56">
        <v>49857</v>
      </c>
      <c r="E215" s="57">
        <v>49857</v>
      </c>
      <c r="F215" s="65">
        <v>680627.57369999995</v>
      </c>
    </row>
    <row r="216" spans="1:6" s="16" customFormat="1" ht="11.25" customHeight="1" x14ac:dyDescent="0.2">
      <c r="A216" s="46" t="s">
        <v>1547</v>
      </c>
      <c r="B216" s="62">
        <v>1100000</v>
      </c>
      <c r="C216" s="55">
        <v>4</v>
      </c>
      <c r="D216" s="56">
        <v>49249</v>
      </c>
      <c r="E216" s="57">
        <v>49249</v>
      </c>
      <c r="F216" s="65">
        <v>1122627.5035000001</v>
      </c>
    </row>
    <row r="217" spans="1:6" s="16" customFormat="1" ht="11.25" customHeight="1" x14ac:dyDescent="0.2">
      <c r="A217" s="46" t="s">
        <v>835</v>
      </c>
      <c r="B217" s="62">
        <v>300000</v>
      </c>
      <c r="C217" s="55">
        <v>5</v>
      </c>
      <c r="D217" s="56">
        <v>50222</v>
      </c>
      <c r="E217" s="57">
        <v>50222</v>
      </c>
      <c r="F217" s="65">
        <v>317958.09350000002</v>
      </c>
    </row>
    <row r="218" spans="1:6" s="16" customFormat="1" ht="11.25" customHeight="1" x14ac:dyDescent="0.2">
      <c r="A218" s="46" t="s">
        <v>1178</v>
      </c>
      <c r="B218" s="62">
        <v>250000</v>
      </c>
      <c r="C218" s="55">
        <v>4</v>
      </c>
      <c r="D218" s="56">
        <v>49491</v>
      </c>
      <c r="E218" s="57">
        <v>49491</v>
      </c>
      <c r="F218" s="65">
        <v>254031.33379999999</v>
      </c>
    </row>
    <row r="219" spans="1:6" s="16" customFormat="1" ht="11.25" customHeight="1" x14ac:dyDescent="0.2">
      <c r="A219" s="46" t="s">
        <v>2201</v>
      </c>
      <c r="B219" s="62">
        <v>750000</v>
      </c>
      <c r="C219" s="55">
        <v>3</v>
      </c>
      <c r="D219" s="56">
        <v>50952</v>
      </c>
      <c r="E219" s="57">
        <v>50952</v>
      </c>
      <c r="F219" s="65">
        <v>767159.52780000004</v>
      </c>
    </row>
    <row r="220" spans="1:6" s="16" customFormat="1" ht="11.25" customHeight="1" x14ac:dyDescent="0.2">
      <c r="A220" s="46" t="s">
        <v>1514</v>
      </c>
      <c r="B220" s="62">
        <v>425000</v>
      </c>
      <c r="C220" s="55">
        <v>4</v>
      </c>
      <c r="D220" s="56">
        <v>49857</v>
      </c>
      <c r="E220" s="57">
        <v>49857</v>
      </c>
      <c r="F220" s="65">
        <v>474687.8052</v>
      </c>
    </row>
    <row r="221" spans="1:6" s="16" customFormat="1" ht="11.25" customHeight="1" x14ac:dyDescent="0.2">
      <c r="A221" s="46" t="s">
        <v>1179</v>
      </c>
      <c r="B221" s="62">
        <v>1635000</v>
      </c>
      <c r="C221" s="55">
        <v>5</v>
      </c>
      <c r="D221" s="56">
        <v>48745</v>
      </c>
      <c r="E221" s="57">
        <v>48745</v>
      </c>
      <c r="F221" s="65">
        <v>1741878.3929999999</v>
      </c>
    </row>
    <row r="222" spans="1:6" s="16" customFormat="1" ht="11.25" customHeight="1" x14ac:dyDescent="0.2">
      <c r="A222" s="46" t="s">
        <v>1179</v>
      </c>
      <c r="B222" s="62">
        <v>1475000</v>
      </c>
      <c r="C222" s="55">
        <v>5</v>
      </c>
      <c r="D222" s="56">
        <v>49110</v>
      </c>
      <c r="E222" s="57">
        <v>49110</v>
      </c>
      <c r="F222" s="65">
        <v>1569073.0256000001</v>
      </c>
    </row>
    <row r="223" spans="1:6" s="16" customFormat="1" ht="11.25" customHeight="1" x14ac:dyDescent="0.2">
      <c r="A223" s="46" t="s">
        <v>1969</v>
      </c>
      <c r="B223" s="62">
        <v>385000</v>
      </c>
      <c r="C223" s="55">
        <v>4</v>
      </c>
      <c r="D223" s="56">
        <v>49553</v>
      </c>
      <c r="E223" s="57">
        <v>49553</v>
      </c>
      <c r="F223" s="65">
        <v>405493.7819</v>
      </c>
    </row>
    <row r="224" spans="1:6" s="16" customFormat="1" ht="11.25" customHeight="1" x14ac:dyDescent="0.2">
      <c r="A224" s="46" t="s">
        <v>1870</v>
      </c>
      <c r="B224" s="62">
        <v>1265000</v>
      </c>
      <c r="C224" s="55">
        <v>3.1</v>
      </c>
      <c r="D224" s="56">
        <v>50802</v>
      </c>
      <c r="E224" s="57">
        <v>50802</v>
      </c>
      <c r="F224" s="65">
        <v>1265000</v>
      </c>
    </row>
    <row r="225" spans="1:6" s="16" customFormat="1" ht="11.25" customHeight="1" x14ac:dyDescent="0.2">
      <c r="A225" s="46" t="s">
        <v>424</v>
      </c>
      <c r="B225" s="62">
        <v>250000</v>
      </c>
      <c r="C225" s="55">
        <v>4</v>
      </c>
      <c r="D225" s="56">
        <v>51410</v>
      </c>
      <c r="E225" s="57">
        <v>51410</v>
      </c>
      <c r="F225" s="65">
        <v>278716.13549999997</v>
      </c>
    </row>
    <row r="226" spans="1:6" s="16" customFormat="1" ht="11.25" customHeight="1" x14ac:dyDescent="0.2">
      <c r="A226" s="46" t="s">
        <v>424</v>
      </c>
      <c r="B226" s="62">
        <v>305000</v>
      </c>
      <c r="C226" s="55">
        <v>4</v>
      </c>
      <c r="D226" s="56">
        <v>51044</v>
      </c>
      <c r="E226" s="57">
        <v>51044</v>
      </c>
      <c r="F226" s="65">
        <v>340820.6581</v>
      </c>
    </row>
    <row r="227" spans="1:6" s="16" customFormat="1" ht="11.25" customHeight="1" x14ac:dyDescent="0.2">
      <c r="A227" s="46" t="s">
        <v>1811</v>
      </c>
      <c r="B227" s="62">
        <v>750000</v>
      </c>
      <c r="C227" s="55">
        <v>3</v>
      </c>
      <c r="D227" s="56">
        <v>51105</v>
      </c>
      <c r="E227" s="57">
        <v>51105</v>
      </c>
      <c r="F227" s="65">
        <v>746880.69369999995</v>
      </c>
    </row>
    <row r="228" spans="1:6" s="16" customFormat="1" ht="11.25" customHeight="1" x14ac:dyDescent="0.2">
      <c r="A228" s="46" t="s">
        <v>2152</v>
      </c>
      <c r="B228" s="62">
        <v>600000</v>
      </c>
      <c r="C228" s="55">
        <v>2.665</v>
      </c>
      <c r="D228" s="56">
        <v>51441</v>
      </c>
      <c r="E228" s="57">
        <v>51441</v>
      </c>
      <c r="F228" s="65">
        <v>600000</v>
      </c>
    </row>
    <row r="229" spans="1:6" s="16" customFormat="1" ht="11.25" customHeight="1" x14ac:dyDescent="0.2">
      <c r="A229" s="46" t="s">
        <v>862</v>
      </c>
      <c r="B229" s="62">
        <v>500000</v>
      </c>
      <c r="C229" s="55">
        <v>3</v>
      </c>
      <c r="D229" s="56">
        <v>50601</v>
      </c>
      <c r="E229" s="57">
        <v>50601</v>
      </c>
      <c r="F229" s="65">
        <v>509758.78149999998</v>
      </c>
    </row>
    <row r="230" spans="1:6" s="16" customFormat="1" ht="11.25" customHeight="1" x14ac:dyDescent="0.2">
      <c r="A230" s="46" t="s">
        <v>1180</v>
      </c>
      <c r="B230" s="62">
        <v>700000</v>
      </c>
      <c r="C230" s="55">
        <v>4</v>
      </c>
      <c r="D230" s="56">
        <v>48594</v>
      </c>
      <c r="E230" s="57">
        <v>48594</v>
      </c>
      <c r="F230" s="65">
        <v>706259.67500000005</v>
      </c>
    </row>
    <row r="231" spans="1:6" s="16" customFormat="1" ht="11.25" customHeight="1" x14ac:dyDescent="0.2">
      <c r="A231" s="46" t="s">
        <v>881</v>
      </c>
      <c r="B231" s="62">
        <v>4000000</v>
      </c>
      <c r="C231" s="55">
        <v>4</v>
      </c>
      <c r="D231" s="56">
        <v>50161</v>
      </c>
      <c r="E231" s="57">
        <v>50161</v>
      </c>
      <c r="F231" s="65">
        <v>4096699.3569999998</v>
      </c>
    </row>
    <row r="232" spans="1:6" s="16" customFormat="1" ht="11.25" customHeight="1" x14ac:dyDescent="0.2">
      <c r="A232" s="46" t="s">
        <v>1533</v>
      </c>
      <c r="B232" s="62">
        <v>80000</v>
      </c>
      <c r="C232" s="55">
        <v>4.75</v>
      </c>
      <c r="D232" s="56">
        <v>45566</v>
      </c>
      <c r="E232" s="57">
        <v>45566</v>
      </c>
      <c r="F232" s="65">
        <v>79958.180699999997</v>
      </c>
    </row>
    <row r="233" spans="1:6" s="16" customFormat="1" ht="11.25" customHeight="1" x14ac:dyDescent="0.2">
      <c r="A233" s="46" t="s">
        <v>2406</v>
      </c>
      <c r="B233" s="62">
        <v>885000</v>
      </c>
      <c r="C233" s="55">
        <v>3</v>
      </c>
      <c r="D233" s="56">
        <v>51592</v>
      </c>
      <c r="E233" s="57">
        <v>51592</v>
      </c>
      <c r="F233" s="65">
        <v>913233.44270000001</v>
      </c>
    </row>
    <row r="234" spans="1:6" s="16" customFormat="1" ht="11.25" customHeight="1" x14ac:dyDescent="0.2">
      <c r="A234" s="46" t="s">
        <v>887</v>
      </c>
      <c r="B234" s="62">
        <v>2000000</v>
      </c>
      <c r="C234" s="55">
        <v>3</v>
      </c>
      <c r="D234" s="56">
        <v>49263</v>
      </c>
      <c r="E234" s="57">
        <v>49263</v>
      </c>
      <c r="F234" s="65">
        <v>1989159.2024000001</v>
      </c>
    </row>
    <row r="235" spans="1:6" s="16" customFormat="1" ht="11.25" customHeight="1" x14ac:dyDescent="0.2">
      <c r="A235" s="46" t="s">
        <v>1871</v>
      </c>
      <c r="B235" s="62">
        <v>1000000</v>
      </c>
      <c r="C235" s="55">
        <v>3.0960000000000001</v>
      </c>
      <c r="D235" s="56">
        <v>51181</v>
      </c>
      <c r="E235" s="57">
        <v>51181</v>
      </c>
      <c r="F235" s="65">
        <v>1000000</v>
      </c>
    </row>
    <row r="236" spans="1:6" s="16" customFormat="1" ht="11.25" customHeight="1" x14ac:dyDescent="0.2">
      <c r="A236" s="46" t="s">
        <v>1181</v>
      </c>
      <c r="B236" s="62">
        <v>1900000</v>
      </c>
      <c r="C236" s="55">
        <v>3.625</v>
      </c>
      <c r="D236" s="56">
        <v>49827</v>
      </c>
      <c r="E236" s="57">
        <v>49827</v>
      </c>
      <c r="F236" s="65">
        <v>1889841.8185000001</v>
      </c>
    </row>
    <row r="237" spans="1:6" s="16" customFormat="1" ht="11.25" customHeight="1" x14ac:dyDescent="0.2">
      <c r="A237" s="46" t="s">
        <v>1182</v>
      </c>
      <c r="B237" s="62">
        <v>750000</v>
      </c>
      <c r="C237" s="55">
        <v>5</v>
      </c>
      <c r="D237" s="56">
        <v>49249</v>
      </c>
      <c r="E237" s="57">
        <v>49249</v>
      </c>
      <c r="F237" s="65">
        <v>797715.8284</v>
      </c>
    </row>
    <row r="238" spans="1:6" s="16" customFormat="1" ht="11.25" customHeight="1" x14ac:dyDescent="0.2">
      <c r="A238" s="46" t="s">
        <v>1183</v>
      </c>
      <c r="B238" s="62">
        <v>1000000</v>
      </c>
      <c r="C238" s="55">
        <v>5</v>
      </c>
      <c r="D238" s="56">
        <v>48122</v>
      </c>
      <c r="E238" s="57">
        <v>48122</v>
      </c>
      <c r="F238" s="65">
        <v>1018274.2462000001</v>
      </c>
    </row>
    <row r="239" spans="1:6" s="16" customFormat="1" ht="11.25" customHeight="1" x14ac:dyDescent="0.2">
      <c r="A239" s="46" t="s">
        <v>1183</v>
      </c>
      <c r="B239" s="62">
        <v>1000000</v>
      </c>
      <c r="C239" s="55">
        <v>5</v>
      </c>
      <c r="D239" s="56">
        <v>47757</v>
      </c>
      <c r="E239" s="57">
        <v>47757</v>
      </c>
      <c r="F239" s="65">
        <v>1018868.434</v>
      </c>
    </row>
    <row r="240" spans="1:6" s="16" customFormat="1" ht="11.25" customHeight="1" x14ac:dyDescent="0.2">
      <c r="A240" s="46" t="s">
        <v>3235</v>
      </c>
      <c r="B240" s="62">
        <v>220000</v>
      </c>
      <c r="C240" s="55">
        <v>4</v>
      </c>
      <c r="D240" s="56">
        <v>51957</v>
      </c>
      <c r="E240" s="57">
        <v>51957</v>
      </c>
      <c r="F240" s="65">
        <v>218877.8743</v>
      </c>
    </row>
    <row r="241" spans="1:6" s="16" customFormat="1" ht="11.25" customHeight="1" x14ac:dyDescent="0.2">
      <c r="A241" s="46" t="s">
        <v>1184</v>
      </c>
      <c r="B241" s="62">
        <v>980000</v>
      </c>
      <c r="C241" s="55">
        <v>3</v>
      </c>
      <c r="D241" s="56">
        <v>49279</v>
      </c>
      <c r="E241" s="57">
        <v>49279</v>
      </c>
      <c r="F241" s="65">
        <v>979990.2182</v>
      </c>
    </row>
    <row r="242" spans="1:6" s="16" customFormat="1" ht="11.25" customHeight="1" x14ac:dyDescent="0.2">
      <c r="A242" s="46" t="s">
        <v>1812</v>
      </c>
      <c r="B242" s="62">
        <v>405000</v>
      </c>
      <c r="C242" s="55">
        <v>3.2829999999999999</v>
      </c>
      <c r="D242" s="56">
        <v>49279</v>
      </c>
      <c r="E242" s="57">
        <v>49279</v>
      </c>
      <c r="F242" s="65">
        <v>405000</v>
      </c>
    </row>
    <row r="243" spans="1:6" s="16" customFormat="1" ht="11.25" customHeight="1" x14ac:dyDescent="0.2">
      <c r="A243" s="46" t="s">
        <v>1812</v>
      </c>
      <c r="B243" s="62">
        <v>1310000</v>
      </c>
      <c r="C243" s="55">
        <v>3</v>
      </c>
      <c r="D243" s="56">
        <v>51105</v>
      </c>
      <c r="E243" s="57">
        <v>51105</v>
      </c>
      <c r="F243" s="65">
        <v>1298648.0229</v>
      </c>
    </row>
    <row r="244" spans="1:6" s="16" customFormat="1" ht="11.25" customHeight="1" x14ac:dyDescent="0.2">
      <c r="A244" s="46" t="s">
        <v>1185</v>
      </c>
      <c r="B244" s="62">
        <v>2500000</v>
      </c>
      <c r="C244" s="55">
        <v>4</v>
      </c>
      <c r="D244" s="56">
        <v>47300</v>
      </c>
      <c r="E244" s="57">
        <v>47300</v>
      </c>
      <c r="F244" s="65">
        <v>2505971.7873999998</v>
      </c>
    </row>
    <row r="245" spans="1:6" s="16" customFormat="1" ht="11.25" customHeight="1" x14ac:dyDescent="0.2">
      <c r="A245" s="46" t="s">
        <v>1186</v>
      </c>
      <c r="B245" s="62">
        <v>300000</v>
      </c>
      <c r="C245" s="55">
        <v>5</v>
      </c>
      <c r="D245" s="56">
        <v>48761</v>
      </c>
      <c r="E245" s="57">
        <v>48761</v>
      </c>
      <c r="F245" s="65">
        <v>313989.54629999999</v>
      </c>
    </row>
    <row r="246" spans="1:6" s="16" customFormat="1" ht="11.25" customHeight="1" x14ac:dyDescent="0.2">
      <c r="A246" s="46" t="s">
        <v>1187</v>
      </c>
      <c r="B246" s="62">
        <v>500000</v>
      </c>
      <c r="C246" s="55">
        <v>4</v>
      </c>
      <c r="D246" s="56">
        <v>49126</v>
      </c>
      <c r="E246" s="57">
        <v>49126</v>
      </c>
      <c r="F246" s="65">
        <v>507084.36709999997</v>
      </c>
    </row>
    <row r="247" spans="1:6" s="16" customFormat="1" ht="11.25" customHeight="1" x14ac:dyDescent="0.2">
      <c r="A247" s="46" t="s">
        <v>3085</v>
      </c>
      <c r="B247" s="62">
        <v>500000</v>
      </c>
      <c r="C247" s="55">
        <v>5</v>
      </c>
      <c r="D247" s="56">
        <v>54302</v>
      </c>
      <c r="E247" s="57">
        <v>54302</v>
      </c>
      <c r="F247" s="65">
        <v>538928.57629999996</v>
      </c>
    </row>
    <row r="248" spans="1:6" s="16" customFormat="1" ht="11.25" customHeight="1" x14ac:dyDescent="0.2">
      <c r="A248" s="46" t="s">
        <v>1188</v>
      </c>
      <c r="B248" s="62">
        <v>1155000</v>
      </c>
      <c r="C248" s="55">
        <v>3.2</v>
      </c>
      <c r="D248" s="56">
        <v>47880</v>
      </c>
      <c r="E248" s="57">
        <v>47880</v>
      </c>
      <c r="F248" s="65">
        <v>1151457.7069999999</v>
      </c>
    </row>
    <row r="249" spans="1:6" s="16" customFormat="1" ht="11.25" customHeight="1" x14ac:dyDescent="0.2">
      <c r="A249" s="46" t="s">
        <v>1189</v>
      </c>
      <c r="B249" s="62">
        <v>1000000</v>
      </c>
      <c r="C249" s="55">
        <v>3.125</v>
      </c>
      <c r="D249" s="56">
        <v>48853</v>
      </c>
      <c r="E249" s="57">
        <v>48853</v>
      </c>
      <c r="F249" s="65">
        <v>994688.52170000004</v>
      </c>
    </row>
    <row r="250" spans="1:6" s="16" customFormat="1" ht="11.25" customHeight="1" x14ac:dyDescent="0.2">
      <c r="A250" s="46" t="s">
        <v>1813</v>
      </c>
      <c r="B250" s="62">
        <v>250000</v>
      </c>
      <c r="C250" s="55">
        <v>3</v>
      </c>
      <c r="D250" s="56">
        <v>50314</v>
      </c>
      <c r="E250" s="57">
        <v>50314</v>
      </c>
      <c r="F250" s="65">
        <v>250000</v>
      </c>
    </row>
    <row r="251" spans="1:6" s="16" customFormat="1" ht="11.25" customHeight="1" x14ac:dyDescent="0.2">
      <c r="A251" s="46" t="s">
        <v>1190</v>
      </c>
      <c r="B251" s="62">
        <v>1330000</v>
      </c>
      <c r="C251" s="55">
        <v>3</v>
      </c>
      <c r="D251" s="56">
        <v>48000</v>
      </c>
      <c r="E251" s="57">
        <v>48000</v>
      </c>
      <c r="F251" s="65">
        <v>1314745.3574999999</v>
      </c>
    </row>
    <row r="252" spans="1:6" s="16" customFormat="1" ht="11.25" customHeight="1" x14ac:dyDescent="0.2">
      <c r="A252" s="46" t="s">
        <v>1190</v>
      </c>
      <c r="B252" s="62">
        <v>530000</v>
      </c>
      <c r="C252" s="55">
        <v>4</v>
      </c>
      <c r="D252" s="56">
        <v>47635</v>
      </c>
      <c r="E252" s="57">
        <v>47635</v>
      </c>
      <c r="F252" s="65">
        <v>535599.72490000003</v>
      </c>
    </row>
    <row r="253" spans="1:6" s="16" customFormat="1" ht="11.25" customHeight="1" x14ac:dyDescent="0.2">
      <c r="A253" s="46" t="s">
        <v>2280</v>
      </c>
      <c r="B253" s="62">
        <v>585000</v>
      </c>
      <c r="C253" s="55">
        <v>4</v>
      </c>
      <c r="D253" s="56">
        <v>51410</v>
      </c>
      <c r="E253" s="57">
        <v>51410</v>
      </c>
      <c r="F253" s="65">
        <v>614231.41469999996</v>
      </c>
    </row>
    <row r="254" spans="1:6" s="16" customFormat="1" ht="11.25" customHeight="1" x14ac:dyDescent="0.2">
      <c r="A254" s="46" t="s">
        <v>2553</v>
      </c>
      <c r="B254" s="62">
        <v>600000</v>
      </c>
      <c r="C254" s="55">
        <v>2.99</v>
      </c>
      <c r="D254" s="56">
        <v>51349</v>
      </c>
      <c r="E254" s="57">
        <v>51349</v>
      </c>
      <c r="F254" s="65">
        <v>600000</v>
      </c>
    </row>
    <row r="255" spans="1:6" s="16" customFormat="1" ht="11.25" customHeight="1" x14ac:dyDescent="0.2">
      <c r="A255" s="46" t="s">
        <v>1191</v>
      </c>
      <c r="B255" s="62">
        <v>500000</v>
      </c>
      <c r="C255" s="55">
        <v>5</v>
      </c>
      <c r="D255" s="56">
        <v>47696</v>
      </c>
      <c r="E255" s="57">
        <v>47696</v>
      </c>
      <c r="F255" s="65">
        <v>511468.24249999999</v>
      </c>
    </row>
    <row r="256" spans="1:6" s="16" customFormat="1" ht="11.25" customHeight="1" x14ac:dyDescent="0.2">
      <c r="A256" s="46" t="s">
        <v>3086</v>
      </c>
      <c r="B256" s="62">
        <v>290000</v>
      </c>
      <c r="C256" s="55">
        <v>4</v>
      </c>
      <c r="D256" s="56">
        <v>52505</v>
      </c>
      <c r="E256" s="57">
        <v>52505</v>
      </c>
      <c r="F256" s="65">
        <v>289204.39630000002</v>
      </c>
    </row>
    <row r="257" spans="1:6" s="16" customFormat="1" ht="11.25" customHeight="1" x14ac:dyDescent="0.2">
      <c r="A257" s="46" t="s">
        <v>970</v>
      </c>
      <c r="B257" s="62">
        <v>925000</v>
      </c>
      <c r="C257" s="55">
        <v>4</v>
      </c>
      <c r="D257" s="56">
        <v>47679</v>
      </c>
      <c r="E257" s="57">
        <v>47679</v>
      </c>
      <c r="F257" s="65">
        <v>936355.48679999996</v>
      </c>
    </row>
    <row r="258" spans="1:6" s="16" customFormat="1" ht="11.25" customHeight="1" x14ac:dyDescent="0.2">
      <c r="A258" s="46" t="s">
        <v>971</v>
      </c>
      <c r="B258" s="62">
        <v>1000000</v>
      </c>
      <c r="C258" s="55">
        <v>5</v>
      </c>
      <c r="D258" s="56">
        <v>48914</v>
      </c>
      <c r="E258" s="57">
        <v>48914</v>
      </c>
      <c r="F258" s="65">
        <v>1028808.5592</v>
      </c>
    </row>
    <row r="259" spans="1:6" s="16" customFormat="1" ht="11.25" customHeight="1" x14ac:dyDescent="0.2">
      <c r="A259" s="46" t="s">
        <v>1192</v>
      </c>
      <c r="B259" s="62">
        <v>555000</v>
      </c>
      <c r="C259" s="55">
        <v>4</v>
      </c>
      <c r="D259" s="56">
        <v>50314</v>
      </c>
      <c r="E259" s="57">
        <v>50314</v>
      </c>
      <c r="F259" s="65">
        <v>566435.91159999999</v>
      </c>
    </row>
    <row r="260" spans="1:6" s="16" customFormat="1" ht="11.25" customHeight="1" x14ac:dyDescent="0.2">
      <c r="A260" s="46" t="s">
        <v>2153</v>
      </c>
      <c r="B260" s="62">
        <v>1000000</v>
      </c>
      <c r="C260" s="55">
        <v>3</v>
      </c>
      <c r="D260" s="56">
        <v>50802</v>
      </c>
      <c r="E260" s="57">
        <v>50802</v>
      </c>
      <c r="F260" s="65">
        <v>1038046.5158000001</v>
      </c>
    </row>
    <row r="261" spans="1:6" s="16" customFormat="1" ht="11.25" customHeight="1" x14ac:dyDescent="0.2">
      <c r="A261" s="46" t="s">
        <v>985</v>
      </c>
      <c r="B261" s="62">
        <v>2555000</v>
      </c>
      <c r="C261" s="55">
        <v>3.25</v>
      </c>
      <c r="D261" s="56">
        <v>48625</v>
      </c>
      <c r="E261" s="57">
        <v>48625</v>
      </c>
      <c r="F261" s="65">
        <v>2566100.4800999998</v>
      </c>
    </row>
    <row r="262" spans="1:6" s="16" customFormat="1" ht="11.25" customHeight="1" x14ac:dyDescent="0.2">
      <c r="A262" s="46" t="s">
        <v>2751</v>
      </c>
      <c r="B262" s="62">
        <v>550000</v>
      </c>
      <c r="C262" s="55">
        <v>4.5</v>
      </c>
      <c r="D262" s="56">
        <v>49871</v>
      </c>
      <c r="E262" s="57">
        <v>49871</v>
      </c>
      <c r="F262" s="65">
        <v>573020.53760000004</v>
      </c>
    </row>
    <row r="263" spans="1:6" s="16" customFormat="1" ht="11.25" customHeight="1" x14ac:dyDescent="0.2">
      <c r="A263" s="46" t="s">
        <v>3236</v>
      </c>
      <c r="B263" s="62">
        <v>750000</v>
      </c>
      <c r="C263" s="55">
        <v>4</v>
      </c>
      <c r="D263" s="56">
        <v>50679</v>
      </c>
      <c r="E263" s="57">
        <v>50679</v>
      </c>
      <c r="F263" s="65">
        <v>745901.63919999998</v>
      </c>
    </row>
    <row r="264" spans="1:6" s="16" customFormat="1" ht="11.25" customHeight="1" x14ac:dyDescent="0.2">
      <c r="A264" s="46" t="s">
        <v>1640</v>
      </c>
      <c r="B264" s="62">
        <v>415000</v>
      </c>
      <c r="C264" s="55">
        <v>3</v>
      </c>
      <c r="D264" s="56">
        <v>50437</v>
      </c>
      <c r="E264" s="57">
        <v>50437</v>
      </c>
      <c r="F264" s="65">
        <v>411739.73920000001</v>
      </c>
    </row>
    <row r="265" spans="1:6" s="16" customFormat="1" ht="11.25" customHeight="1" x14ac:dyDescent="0.2">
      <c r="A265" s="46" t="s">
        <v>1970</v>
      </c>
      <c r="B265" s="62">
        <v>1000000</v>
      </c>
      <c r="C265" s="55">
        <v>5</v>
      </c>
      <c r="D265" s="56">
        <v>47665</v>
      </c>
      <c r="E265" s="57">
        <v>47665</v>
      </c>
      <c r="F265" s="65">
        <v>1059853.5282000001</v>
      </c>
    </row>
    <row r="266" spans="1:6" s="16" customFormat="1" ht="11.25" customHeight="1" x14ac:dyDescent="0.2">
      <c r="A266" s="46" t="s">
        <v>1193</v>
      </c>
      <c r="B266" s="62">
        <v>600000</v>
      </c>
      <c r="C266" s="55">
        <v>5</v>
      </c>
      <c r="D266" s="56">
        <v>46419</v>
      </c>
      <c r="E266" s="57">
        <v>46419</v>
      </c>
      <c r="F266" s="65">
        <v>631194.95739999996</v>
      </c>
    </row>
    <row r="267" spans="1:6" s="16" customFormat="1" ht="11.25" customHeight="1" x14ac:dyDescent="0.2">
      <c r="A267" s="46" t="s">
        <v>1872</v>
      </c>
      <c r="B267" s="62">
        <v>1500000</v>
      </c>
      <c r="C267" s="55">
        <v>3.4340000000000002</v>
      </c>
      <c r="D267" s="56">
        <v>51441</v>
      </c>
      <c r="E267" s="57">
        <v>51441</v>
      </c>
      <c r="F267" s="65">
        <v>1500000</v>
      </c>
    </row>
    <row r="268" spans="1:6" s="16" customFormat="1" ht="11.25" customHeight="1" x14ac:dyDescent="0.2">
      <c r="A268" s="46" t="s">
        <v>1194</v>
      </c>
      <c r="B268" s="62">
        <v>700000</v>
      </c>
      <c r="C268" s="55">
        <v>3.75</v>
      </c>
      <c r="D268" s="56">
        <v>50161</v>
      </c>
      <c r="E268" s="57">
        <v>50161</v>
      </c>
      <c r="F268" s="65">
        <v>693569.27969999996</v>
      </c>
    </row>
    <row r="269" spans="1:6" s="16" customFormat="1" ht="11.25" customHeight="1" x14ac:dyDescent="0.2">
      <c r="A269" s="46" t="s">
        <v>1013</v>
      </c>
      <c r="B269" s="62">
        <v>300000</v>
      </c>
      <c r="C269" s="55">
        <v>4</v>
      </c>
      <c r="D269" s="56">
        <v>49810</v>
      </c>
      <c r="E269" s="57">
        <v>49810</v>
      </c>
      <c r="F269" s="65">
        <v>308138.24459999998</v>
      </c>
    </row>
    <row r="270" spans="1:6" s="16" customFormat="1" ht="11.25" customHeight="1" x14ac:dyDescent="0.2">
      <c r="A270" s="46" t="s">
        <v>2926</v>
      </c>
      <c r="B270" s="62">
        <v>1200000</v>
      </c>
      <c r="C270" s="55">
        <v>5</v>
      </c>
      <c r="D270" s="56">
        <v>52077</v>
      </c>
      <c r="E270" s="57">
        <v>52077</v>
      </c>
      <c r="F270" s="65">
        <v>1190124.3082000001</v>
      </c>
    </row>
    <row r="271" spans="1:6" s="16" customFormat="1" ht="11.25" customHeight="1" x14ac:dyDescent="0.2">
      <c r="A271" s="46" t="s">
        <v>1027</v>
      </c>
      <c r="B271" s="62">
        <v>750000</v>
      </c>
      <c r="C271" s="55">
        <v>4</v>
      </c>
      <c r="D271" s="56">
        <v>47314</v>
      </c>
      <c r="E271" s="57">
        <v>47314</v>
      </c>
      <c r="F271" s="65">
        <v>771464.97180000006</v>
      </c>
    </row>
    <row r="272" spans="1:6" s="16" customFormat="1" ht="11.25" customHeight="1" x14ac:dyDescent="0.2">
      <c r="A272" s="46" t="s">
        <v>1195</v>
      </c>
      <c r="B272" s="62">
        <v>1000000</v>
      </c>
      <c r="C272" s="55">
        <v>4</v>
      </c>
      <c r="D272" s="56">
        <v>50267</v>
      </c>
      <c r="E272" s="57">
        <v>50267</v>
      </c>
      <c r="F272" s="65">
        <v>1021535.828</v>
      </c>
    </row>
    <row r="273" spans="1:6" s="16" customFormat="1" ht="11.25" customHeight="1" x14ac:dyDescent="0.2">
      <c r="A273" s="46" t="s">
        <v>1548</v>
      </c>
      <c r="B273" s="62">
        <v>1500000</v>
      </c>
      <c r="C273" s="55">
        <v>4</v>
      </c>
      <c r="D273" s="56">
        <v>50724</v>
      </c>
      <c r="E273" s="57">
        <v>50724</v>
      </c>
      <c r="F273" s="65">
        <v>1536546.4638</v>
      </c>
    </row>
    <row r="274" spans="1:6" s="16" customFormat="1" ht="11.25" customHeight="1" x14ac:dyDescent="0.2">
      <c r="A274" s="46" t="s">
        <v>1873</v>
      </c>
      <c r="B274" s="62">
        <v>500000</v>
      </c>
      <c r="C274" s="55">
        <v>3.4</v>
      </c>
      <c r="D274" s="56">
        <v>50922</v>
      </c>
      <c r="E274" s="57">
        <v>50922</v>
      </c>
      <c r="F274" s="65">
        <v>500000</v>
      </c>
    </row>
    <row r="275" spans="1:6" s="16" customFormat="1" ht="11.25" customHeight="1" x14ac:dyDescent="0.2">
      <c r="A275" s="46" t="s">
        <v>1971</v>
      </c>
      <c r="B275" s="62">
        <v>2000000</v>
      </c>
      <c r="C275" s="55">
        <v>4</v>
      </c>
      <c r="D275" s="56">
        <v>50222</v>
      </c>
      <c r="E275" s="57">
        <v>50222</v>
      </c>
      <c r="F275" s="65">
        <v>2145704.693</v>
      </c>
    </row>
    <row r="276" spans="1:6" s="16" customFormat="1" ht="11.25" customHeight="1" thickBot="1" x14ac:dyDescent="0.25">
      <c r="A276" s="46" t="s">
        <v>51</v>
      </c>
      <c r="B276" s="67">
        <f>SUBTOTAL(9,B151:B275)</f>
        <v>141325000</v>
      </c>
      <c r="C276" s="68"/>
      <c r="D276" s="69"/>
      <c r="E276" s="70"/>
      <c r="F276" s="71">
        <f>SUBTOTAL(9,F151:F275)</f>
        <v>143351476.68099999</v>
      </c>
    </row>
    <row r="277" spans="1:6" s="16" customFormat="1" ht="11.25" customHeight="1" x14ac:dyDescent="0.2">
      <c r="A277" s="47"/>
      <c r="B277" s="63"/>
      <c r="C277" s="58"/>
      <c r="D277" s="59"/>
      <c r="E277" s="60"/>
      <c r="F277" s="66"/>
    </row>
    <row r="278" spans="1:6" s="16" customFormat="1" ht="11.25" customHeight="1" x14ac:dyDescent="0.2">
      <c r="A278" s="46" t="s">
        <v>2359</v>
      </c>
      <c r="B278" s="62">
        <v>1000000</v>
      </c>
      <c r="C278" s="55">
        <v>5.5</v>
      </c>
      <c r="D278" s="56">
        <v>51575</v>
      </c>
      <c r="E278" s="57">
        <v>51575</v>
      </c>
      <c r="F278" s="65">
        <v>1304536.6288000001</v>
      </c>
    </row>
    <row r="279" spans="1:6" s="16" customFormat="1" ht="11.25" customHeight="1" x14ac:dyDescent="0.2">
      <c r="A279" s="46" t="s">
        <v>2254</v>
      </c>
      <c r="B279" s="62">
        <v>3000000</v>
      </c>
      <c r="C279" s="55">
        <v>6.5</v>
      </c>
      <c r="D279" s="56">
        <v>46844</v>
      </c>
      <c r="E279" s="57">
        <v>46844</v>
      </c>
      <c r="F279" s="65">
        <v>3000000</v>
      </c>
    </row>
    <row r="280" spans="1:6" s="16" customFormat="1" ht="11.25" customHeight="1" x14ac:dyDescent="0.2">
      <c r="A280" s="46" t="s">
        <v>153</v>
      </c>
      <c r="B280" s="62">
        <v>3000000</v>
      </c>
      <c r="C280" s="55">
        <v>5.2</v>
      </c>
      <c r="D280" s="56">
        <v>45994</v>
      </c>
      <c r="E280" s="57">
        <v>45994</v>
      </c>
      <c r="F280" s="65">
        <v>2999178.2955999998</v>
      </c>
    </row>
    <row r="281" spans="1:6" s="16" customFormat="1" ht="11.25" customHeight="1" x14ac:dyDescent="0.2">
      <c r="A281" s="46" t="s">
        <v>1046</v>
      </c>
      <c r="B281" s="62">
        <v>2500000</v>
      </c>
      <c r="C281" s="55">
        <v>4.5</v>
      </c>
      <c r="D281" s="56">
        <v>46827</v>
      </c>
      <c r="E281" s="57">
        <v>46827</v>
      </c>
      <c r="F281" s="65">
        <v>2494894.6173999999</v>
      </c>
    </row>
    <row r="282" spans="1:6" s="16" customFormat="1" ht="11.25" customHeight="1" x14ac:dyDescent="0.2">
      <c r="A282" s="46" t="s">
        <v>1047</v>
      </c>
      <c r="B282" s="62">
        <v>3000000</v>
      </c>
      <c r="C282" s="55">
        <v>4.75</v>
      </c>
      <c r="D282" s="56">
        <v>47141</v>
      </c>
      <c r="E282" s="57">
        <v>47141</v>
      </c>
      <c r="F282" s="65">
        <v>2994898.0347000002</v>
      </c>
    </row>
    <row r="283" spans="1:6" s="16" customFormat="1" ht="11.25" customHeight="1" x14ac:dyDescent="0.2">
      <c r="A283" s="46" t="s">
        <v>1048</v>
      </c>
      <c r="B283" s="62">
        <v>2000000</v>
      </c>
      <c r="C283" s="55">
        <v>4.4000000000000004</v>
      </c>
      <c r="D283" s="56">
        <v>46169</v>
      </c>
      <c r="E283" s="57">
        <v>46169</v>
      </c>
      <c r="F283" s="65">
        <v>1999575.2312</v>
      </c>
    </row>
    <row r="284" spans="1:6" s="16" customFormat="1" ht="11.25" customHeight="1" x14ac:dyDescent="0.2">
      <c r="A284" s="46" t="s">
        <v>1049</v>
      </c>
      <c r="B284" s="62">
        <v>3000000</v>
      </c>
      <c r="C284" s="55">
        <v>4.25</v>
      </c>
      <c r="D284" s="56">
        <v>47315</v>
      </c>
      <c r="E284" s="57">
        <v>47315</v>
      </c>
      <c r="F284" s="65">
        <v>2982596.0721999998</v>
      </c>
    </row>
    <row r="285" spans="1:6" s="16" customFormat="1" ht="11.25" customHeight="1" x14ac:dyDescent="0.2">
      <c r="A285" s="46" t="s">
        <v>104</v>
      </c>
      <c r="B285" s="62">
        <v>1000000</v>
      </c>
      <c r="C285" s="55">
        <v>4</v>
      </c>
      <c r="D285" s="56">
        <v>45573</v>
      </c>
      <c r="E285" s="57">
        <v>45573</v>
      </c>
      <c r="F285" s="65">
        <v>998917.33109999995</v>
      </c>
    </row>
    <row r="286" spans="1:6" s="16" customFormat="1" ht="11.25" customHeight="1" x14ac:dyDescent="0.2">
      <c r="A286" s="46" t="s">
        <v>2154</v>
      </c>
      <c r="B286" s="62">
        <v>2800000</v>
      </c>
      <c r="C286" s="55">
        <v>4.75</v>
      </c>
      <c r="D286" s="56">
        <v>45884</v>
      </c>
      <c r="E286" s="57">
        <v>45884</v>
      </c>
      <c r="F286" s="65">
        <v>2800000</v>
      </c>
    </row>
    <row r="287" spans="1:6" s="16" customFormat="1" ht="11.25" customHeight="1" x14ac:dyDescent="0.2">
      <c r="A287" s="46" t="s">
        <v>10</v>
      </c>
      <c r="B287" s="62">
        <v>3000000</v>
      </c>
      <c r="C287" s="55">
        <v>4.3760000000000003</v>
      </c>
      <c r="D287" s="56">
        <v>46870</v>
      </c>
      <c r="E287" s="57">
        <v>46870</v>
      </c>
      <c r="F287" s="65">
        <v>3000000</v>
      </c>
    </row>
    <row r="288" spans="1:6" s="16" customFormat="1" ht="11.25" customHeight="1" x14ac:dyDescent="0.2">
      <c r="A288" s="46" t="s">
        <v>1558</v>
      </c>
      <c r="B288" s="62">
        <v>3000000</v>
      </c>
      <c r="C288" s="55">
        <v>3.06</v>
      </c>
      <c r="D288" s="56">
        <v>51669</v>
      </c>
      <c r="E288" s="57">
        <v>51669</v>
      </c>
      <c r="F288" s="65">
        <v>3000000</v>
      </c>
    </row>
    <row r="289" spans="1:6" s="16" customFormat="1" ht="11.25" customHeight="1" x14ac:dyDescent="0.2">
      <c r="A289" s="46" t="s">
        <v>119</v>
      </c>
      <c r="B289" s="62">
        <v>2000000</v>
      </c>
      <c r="C289" s="55">
        <v>4.875</v>
      </c>
      <c r="D289" s="56">
        <v>46082</v>
      </c>
      <c r="E289" s="57">
        <v>46082</v>
      </c>
      <c r="F289" s="65">
        <v>1996677.5282999999</v>
      </c>
    </row>
    <row r="290" spans="1:6" s="16" customFormat="1" ht="11.25" customHeight="1" x14ac:dyDescent="0.2">
      <c r="A290" s="46" t="s">
        <v>1061</v>
      </c>
      <c r="B290" s="62">
        <v>1395000</v>
      </c>
      <c r="C290" s="55">
        <v>4.3</v>
      </c>
      <c r="D290" s="56">
        <v>47890</v>
      </c>
      <c r="E290" s="57">
        <v>47890</v>
      </c>
      <c r="F290" s="65">
        <v>1437117.7827999999</v>
      </c>
    </row>
    <row r="291" spans="1:6" s="16" customFormat="1" ht="11.25" customHeight="1" x14ac:dyDescent="0.2">
      <c r="A291" s="46" t="s">
        <v>1062</v>
      </c>
      <c r="B291" s="62">
        <v>2000000</v>
      </c>
      <c r="C291" s="55">
        <v>7</v>
      </c>
      <c r="D291" s="56">
        <v>46386</v>
      </c>
      <c r="E291" s="57">
        <v>46386</v>
      </c>
      <c r="F291" s="65">
        <v>2000000</v>
      </c>
    </row>
    <row r="292" spans="1:6" s="16" customFormat="1" ht="11.25" customHeight="1" x14ac:dyDescent="0.2">
      <c r="A292" s="46" t="s">
        <v>78</v>
      </c>
      <c r="B292" s="62">
        <v>2000000</v>
      </c>
      <c r="C292" s="55">
        <v>4</v>
      </c>
      <c r="D292" s="56">
        <v>45976</v>
      </c>
      <c r="E292" s="57">
        <v>45976</v>
      </c>
      <c r="F292" s="65">
        <v>1999022.3292</v>
      </c>
    </row>
    <row r="293" spans="1:6" s="16" customFormat="1" ht="11.25" customHeight="1" x14ac:dyDescent="0.2">
      <c r="A293" s="46" t="s">
        <v>1641</v>
      </c>
      <c r="B293" s="62">
        <v>3000000</v>
      </c>
      <c r="C293" s="55">
        <v>4.375</v>
      </c>
      <c r="D293" s="56">
        <v>46862</v>
      </c>
      <c r="E293" s="57">
        <v>46862</v>
      </c>
      <c r="F293" s="65">
        <v>2976524.7766999998</v>
      </c>
    </row>
    <row r="294" spans="1:6" s="16" customFormat="1" ht="11.25" customHeight="1" x14ac:dyDescent="0.2">
      <c r="A294" s="46" t="s">
        <v>158</v>
      </c>
      <c r="B294" s="62">
        <v>2000000</v>
      </c>
      <c r="C294" s="55">
        <v>4.125</v>
      </c>
      <c r="D294" s="56">
        <v>46827</v>
      </c>
      <c r="E294" s="57">
        <v>46827</v>
      </c>
      <c r="F294" s="65">
        <v>1998623.5174</v>
      </c>
    </row>
    <row r="295" spans="1:6" s="16" customFormat="1" ht="11.25" customHeight="1" x14ac:dyDescent="0.2">
      <c r="A295" s="46" t="s">
        <v>158</v>
      </c>
      <c r="B295" s="62">
        <v>1000000</v>
      </c>
      <c r="C295" s="55">
        <v>5.75</v>
      </c>
      <c r="D295" s="56">
        <v>46553</v>
      </c>
      <c r="E295" s="57">
        <v>46553</v>
      </c>
      <c r="F295" s="65">
        <v>1042088.1481</v>
      </c>
    </row>
    <row r="296" spans="1:6" s="16" customFormat="1" ht="11.25" customHeight="1" x14ac:dyDescent="0.2">
      <c r="A296" s="46" t="s">
        <v>2538</v>
      </c>
      <c r="B296" s="62">
        <v>1750000</v>
      </c>
      <c r="C296" s="55">
        <v>6.53</v>
      </c>
      <c r="D296" s="56">
        <v>50389</v>
      </c>
      <c r="E296" s="57">
        <v>50389</v>
      </c>
      <c r="F296" s="65">
        <v>2437551.5551999998</v>
      </c>
    </row>
    <row r="297" spans="1:6" s="16" customFormat="1" ht="11.25" customHeight="1" x14ac:dyDescent="0.2">
      <c r="A297" s="46" t="s">
        <v>1077</v>
      </c>
      <c r="B297" s="62">
        <v>1000000</v>
      </c>
      <c r="C297" s="55">
        <v>4.375</v>
      </c>
      <c r="D297" s="56">
        <v>46844</v>
      </c>
      <c r="E297" s="57">
        <v>46844</v>
      </c>
      <c r="F297" s="65">
        <v>1000000</v>
      </c>
    </row>
    <row r="298" spans="1:6" s="16" customFormat="1" ht="11.25" customHeight="1" x14ac:dyDescent="0.2">
      <c r="A298" s="46" t="s">
        <v>1081</v>
      </c>
      <c r="B298" s="62">
        <v>2000000</v>
      </c>
      <c r="C298" s="55">
        <v>5.1130000000000004</v>
      </c>
      <c r="D298" s="56">
        <v>47241</v>
      </c>
      <c r="E298" s="57">
        <v>47241</v>
      </c>
      <c r="F298" s="65">
        <v>2000000</v>
      </c>
    </row>
    <row r="299" spans="1:6" s="16" customFormat="1" ht="11.25" customHeight="1" x14ac:dyDescent="0.2">
      <c r="A299" s="46" t="s">
        <v>2540</v>
      </c>
      <c r="B299" s="62">
        <v>3000000</v>
      </c>
      <c r="C299" s="55">
        <v>10</v>
      </c>
      <c r="D299" s="56">
        <v>46814</v>
      </c>
      <c r="E299" s="57">
        <v>46814</v>
      </c>
      <c r="F299" s="65">
        <v>3000000</v>
      </c>
    </row>
    <row r="300" spans="1:6" s="16" customFormat="1" ht="11.25" customHeight="1" x14ac:dyDescent="0.2">
      <c r="A300" s="46" t="s">
        <v>115</v>
      </c>
      <c r="B300" s="62">
        <v>2000000</v>
      </c>
      <c r="C300" s="55">
        <v>3.875</v>
      </c>
      <c r="D300" s="56">
        <v>45383</v>
      </c>
      <c r="E300" s="57">
        <v>45383</v>
      </c>
      <c r="F300" s="65">
        <v>2000000</v>
      </c>
    </row>
    <row r="301" spans="1:6" s="16" customFormat="1" ht="11.25" customHeight="1" x14ac:dyDescent="0.2">
      <c r="A301" s="46" t="s">
        <v>1946</v>
      </c>
      <c r="B301" s="62">
        <v>1500000</v>
      </c>
      <c r="C301" s="55">
        <v>4.5999999999999996</v>
      </c>
      <c r="D301" s="56">
        <v>45715</v>
      </c>
      <c r="E301" s="57">
        <v>45715</v>
      </c>
      <c r="F301" s="65">
        <v>1498974.0037</v>
      </c>
    </row>
    <row r="302" spans="1:6" s="16" customFormat="1" ht="11.25" customHeight="1" x14ac:dyDescent="0.2">
      <c r="A302" s="46" t="s">
        <v>1196</v>
      </c>
      <c r="B302" s="62">
        <v>2175000</v>
      </c>
      <c r="C302" s="55">
        <v>4.625</v>
      </c>
      <c r="D302" s="56">
        <v>47148</v>
      </c>
      <c r="E302" s="57">
        <v>47148</v>
      </c>
      <c r="F302" s="65">
        <v>2168485.2884999998</v>
      </c>
    </row>
    <row r="303" spans="1:6" s="16" customFormat="1" ht="11.25" customHeight="1" x14ac:dyDescent="0.2">
      <c r="A303" s="46" t="s">
        <v>108</v>
      </c>
      <c r="B303" s="62">
        <v>2000000</v>
      </c>
      <c r="C303" s="55">
        <v>3.8</v>
      </c>
      <c r="D303" s="56">
        <v>45731</v>
      </c>
      <c r="E303" s="57">
        <v>45731</v>
      </c>
      <c r="F303" s="65">
        <v>1999919.2028000001</v>
      </c>
    </row>
    <row r="304" spans="1:6" s="16" customFormat="1" ht="11.25" customHeight="1" x14ac:dyDescent="0.2">
      <c r="A304" s="46" t="s">
        <v>1562</v>
      </c>
      <c r="B304" s="62">
        <v>1000000</v>
      </c>
      <c r="C304" s="55">
        <v>4.8</v>
      </c>
      <c r="D304" s="56">
        <v>47164</v>
      </c>
      <c r="E304" s="57">
        <v>47164</v>
      </c>
      <c r="F304" s="65">
        <v>1072865.4055000001</v>
      </c>
    </row>
    <row r="305" spans="1:6" s="16" customFormat="1" ht="11.25" customHeight="1" x14ac:dyDescent="0.2">
      <c r="A305" s="46" t="s">
        <v>64</v>
      </c>
      <c r="B305" s="62">
        <v>1000000</v>
      </c>
      <c r="C305" s="55">
        <v>2.95</v>
      </c>
      <c r="D305" s="56">
        <v>47908</v>
      </c>
      <c r="E305" s="57">
        <v>47908</v>
      </c>
      <c r="F305" s="65">
        <v>999563.30709999998</v>
      </c>
    </row>
    <row r="306" spans="1:6" s="16" customFormat="1" ht="11.25" customHeight="1" x14ac:dyDescent="0.2">
      <c r="A306" s="46" t="s">
        <v>2386</v>
      </c>
      <c r="B306" s="62">
        <v>200000</v>
      </c>
      <c r="C306" s="55">
        <v>6.75</v>
      </c>
      <c r="D306" s="56">
        <v>50222</v>
      </c>
      <c r="E306" s="57">
        <v>50222</v>
      </c>
      <c r="F306" s="65">
        <v>281230.38890000002</v>
      </c>
    </row>
    <row r="307" spans="1:6" s="16" customFormat="1" ht="11.25" customHeight="1" x14ac:dyDescent="0.2">
      <c r="A307" s="46" t="s">
        <v>2055</v>
      </c>
      <c r="B307" s="62">
        <v>1400000</v>
      </c>
      <c r="C307" s="55">
        <v>6.25</v>
      </c>
      <c r="D307" s="56">
        <v>51044</v>
      </c>
      <c r="E307" s="57">
        <v>51044</v>
      </c>
      <c r="F307" s="65">
        <v>1960061.4974</v>
      </c>
    </row>
    <row r="308" spans="1:6" s="16" customFormat="1" ht="11.25" customHeight="1" x14ac:dyDescent="0.2">
      <c r="A308" s="46" t="s">
        <v>2341</v>
      </c>
      <c r="B308" s="62">
        <v>2010000</v>
      </c>
      <c r="C308" s="55">
        <v>4.125</v>
      </c>
      <c r="D308" s="56">
        <v>49383</v>
      </c>
      <c r="E308" s="57">
        <v>49383</v>
      </c>
      <c r="F308" s="65">
        <v>2195089.6560999998</v>
      </c>
    </row>
    <row r="309" spans="1:6" s="16" customFormat="1" ht="11.25" customHeight="1" x14ac:dyDescent="0.2">
      <c r="A309" s="46" t="s">
        <v>2341</v>
      </c>
      <c r="B309" s="62">
        <v>8000000</v>
      </c>
      <c r="C309" s="55">
        <v>6.125</v>
      </c>
      <c r="D309" s="56">
        <v>51516</v>
      </c>
      <c r="E309" s="57">
        <v>51516</v>
      </c>
      <c r="F309" s="65">
        <v>11001786.008400001</v>
      </c>
    </row>
    <row r="310" spans="1:6" s="16" customFormat="1" ht="11.25" customHeight="1" x14ac:dyDescent="0.2">
      <c r="A310" s="46" t="s">
        <v>2469</v>
      </c>
      <c r="B310" s="62">
        <v>2600000</v>
      </c>
      <c r="C310" s="55">
        <v>6.875</v>
      </c>
      <c r="D310" s="56">
        <v>49871</v>
      </c>
      <c r="E310" s="57">
        <v>49871</v>
      </c>
      <c r="F310" s="65">
        <v>3549123.6529000001</v>
      </c>
    </row>
    <row r="311" spans="1:6" s="16" customFormat="1" ht="11.25" customHeight="1" x14ac:dyDescent="0.2">
      <c r="A311" s="46" t="s">
        <v>159</v>
      </c>
      <c r="B311" s="62">
        <v>2000000</v>
      </c>
      <c r="C311" s="55">
        <v>3.95</v>
      </c>
      <c r="D311" s="56">
        <v>46784</v>
      </c>
      <c r="E311" s="57">
        <v>46784</v>
      </c>
      <c r="F311" s="65">
        <v>1999402.118</v>
      </c>
    </row>
    <row r="312" spans="1:6" s="16" customFormat="1" ht="11.25" customHeight="1" x14ac:dyDescent="0.2">
      <c r="A312" s="46" t="s">
        <v>20</v>
      </c>
      <c r="B312" s="62">
        <v>500000</v>
      </c>
      <c r="C312" s="55">
        <v>5.35</v>
      </c>
      <c r="D312" s="56">
        <v>46795</v>
      </c>
      <c r="E312" s="57">
        <v>46795</v>
      </c>
      <c r="F312" s="65">
        <v>403892.33610000001</v>
      </c>
    </row>
    <row r="313" spans="1:6" s="16" customFormat="1" ht="11.25" customHeight="1" x14ac:dyDescent="0.2">
      <c r="A313" s="46" t="s">
        <v>2255</v>
      </c>
      <c r="B313" s="62">
        <v>1000000</v>
      </c>
      <c r="C313" s="55">
        <v>4</v>
      </c>
      <c r="D313" s="56">
        <v>47922</v>
      </c>
      <c r="E313" s="57">
        <v>47922</v>
      </c>
      <c r="F313" s="65">
        <v>1000000</v>
      </c>
    </row>
    <row r="314" spans="1:6" s="16" customFormat="1" ht="11.25" customHeight="1" x14ac:dyDescent="0.2">
      <c r="A314" s="46" t="s">
        <v>88</v>
      </c>
      <c r="B314" s="62">
        <v>1500000</v>
      </c>
      <c r="C314" s="55">
        <v>4.55</v>
      </c>
      <c r="D314" s="56">
        <v>47178</v>
      </c>
      <c r="E314" s="57">
        <v>47178</v>
      </c>
      <c r="F314" s="65">
        <v>1498822.5523000001</v>
      </c>
    </row>
    <row r="315" spans="1:6" s="16" customFormat="1" ht="11.25" customHeight="1" x14ac:dyDescent="0.2">
      <c r="A315" s="46" t="s">
        <v>2307</v>
      </c>
      <c r="B315" s="62">
        <v>1000000</v>
      </c>
      <c r="C315" s="55">
        <v>5.35</v>
      </c>
      <c r="D315" s="56">
        <v>51271</v>
      </c>
      <c r="E315" s="57">
        <v>51271</v>
      </c>
      <c r="F315" s="65">
        <v>1294747.3668</v>
      </c>
    </row>
    <row r="316" spans="1:6" s="16" customFormat="1" ht="11.25" customHeight="1" x14ac:dyDescent="0.2">
      <c r="A316" s="46" t="s">
        <v>2590</v>
      </c>
      <c r="B316" s="62">
        <v>500000</v>
      </c>
      <c r="C316" s="55">
        <v>6.375</v>
      </c>
      <c r="D316" s="56">
        <v>50754</v>
      </c>
      <c r="E316" s="57">
        <v>50754</v>
      </c>
      <c r="F316" s="65">
        <v>686179.35950000002</v>
      </c>
    </row>
    <row r="317" spans="1:6" s="16" customFormat="1" ht="11.25" customHeight="1" x14ac:dyDescent="0.2">
      <c r="A317" s="46" t="s">
        <v>1955</v>
      </c>
      <c r="B317" s="62">
        <v>2000000</v>
      </c>
      <c r="C317" s="55">
        <v>4.25</v>
      </c>
      <c r="D317" s="56">
        <v>45748</v>
      </c>
      <c r="E317" s="57">
        <v>45748</v>
      </c>
      <c r="F317" s="65">
        <v>1998701.3493999999</v>
      </c>
    </row>
    <row r="318" spans="1:6" s="16" customFormat="1" ht="11.25" customHeight="1" x14ac:dyDescent="0.2">
      <c r="A318" s="46" t="s">
        <v>2061</v>
      </c>
      <c r="B318" s="62">
        <v>1450000</v>
      </c>
      <c r="C318" s="55">
        <v>6.25</v>
      </c>
      <c r="D318" s="56">
        <v>51697</v>
      </c>
      <c r="E318" s="57">
        <v>51697</v>
      </c>
      <c r="F318" s="65">
        <v>1808502.7897000001</v>
      </c>
    </row>
    <row r="319" spans="1:6" s="16" customFormat="1" ht="11.25" customHeight="1" x14ac:dyDescent="0.2">
      <c r="A319" s="46" t="s">
        <v>3087</v>
      </c>
      <c r="B319" s="62">
        <v>2000000</v>
      </c>
      <c r="C319" s="55">
        <v>5.25</v>
      </c>
      <c r="D319" s="56">
        <v>48714</v>
      </c>
      <c r="E319" s="57">
        <v>48714</v>
      </c>
      <c r="F319" s="65">
        <v>1991838.5390999999</v>
      </c>
    </row>
    <row r="320" spans="1:6" s="16" customFormat="1" ht="11.25" customHeight="1" x14ac:dyDescent="0.2">
      <c r="A320" s="46" t="s">
        <v>2447</v>
      </c>
      <c r="B320" s="62">
        <v>4000000</v>
      </c>
      <c r="C320" s="55">
        <v>6</v>
      </c>
      <c r="D320" s="56">
        <v>46233</v>
      </c>
      <c r="E320" s="57">
        <v>46233</v>
      </c>
      <c r="F320" s="65">
        <v>4000000</v>
      </c>
    </row>
    <row r="321" spans="1:6" s="16" customFormat="1" ht="11.25" customHeight="1" x14ac:dyDescent="0.2">
      <c r="A321" s="46" t="s">
        <v>2276</v>
      </c>
      <c r="B321" s="62">
        <v>2000000</v>
      </c>
      <c r="C321" s="55">
        <v>2.4</v>
      </c>
      <c r="D321" s="56">
        <v>46844</v>
      </c>
      <c r="E321" s="57">
        <v>46844</v>
      </c>
      <c r="F321" s="65">
        <v>1996544.9456</v>
      </c>
    </row>
    <row r="322" spans="1:6" s="16" customFormat="1" ht="11.25" customHeight="1" x14ac:dyDescent="0.2">
      <c r="A322" s="46" t="s">
        <v>118</v>
      </c>
      <c r="B322" s="62">
        <v>1000000</v>
      </c>
      <c r="C322" s="55">
        <v>5</v>
      </c>
      <c r="D322" s="56">
        <v>45456</v>
      </c>
      <c r="E322" s="57">
        <v>45456</v>
      </c>
      <c r="F322" s="65">
        <v>1000685.4814</v>
      </c>
    </row>
    <row r="323" spans="1:6" s="16" customFormat="1" ht="11.25" customHeight="1" thickBot="1" x14ac:dyDescent="0.25">
      <c r="A323" s="46" t="s">
        <v>59</v>
      </c>
      <c r="B323" s="67">
        <f>SUBTOTAL(9,B278:B322)</f>
        <v>91280000</v>
      </c>
      <c r="C323" s="68"/>
      <c r="D323" s="69"/>
      <c r="E323" s="70"/>
      <c r="F323" s="71">
        <f>SUBTOTAL(9,F278:F322)</f>
        <v>97868617.097900003</v>
      </c>
    </row>
    <row r="324" spans="1:6" s="16" customFormat="1" ht="6" customHeight="1" x14ac:dyDescent="0.2">
      <c r="A324" s="47"/>
      <c r="B324" s="62"/>
      <c r="C324" s="55"/>
      <c r="D324" s="56"/>
      <c r="E324" s="57"/>
      <c r="F324" s="65"/>
    </row>
    <row r="325" spans="1:6" s="16" customFormat="1" ht="11.25" customHeight="1" thickBot="1" x14ac:dyDescent="0.25">
      <c r="A325" s="47" t="s">
        <v>60</v>
      </c>
      <c r="B325" s="72">
        <f>B323+B276+B149+B13+B9</f>
        <v>363495000</v>
      </c>
      <c r="C325" s="73"/>
      <c r="D325" s="74"/>
      <c r="E325" s="74"/>
      <c r="F325" s="75">
        <f t="shared" ref="F325" si="0">F323+F276+F149+F13+F9</f>
        <v>373006441.59010005</v>
      </c>
    </row>
    <row r="326" spans="1:6" s="16" customFormat="1" ht="11.25" customHeight="1" thickBot="1" x14ac:dyDescent="0.25">
      <c r="A326" s="47" t="s">
        <v>61</v>
      </c>
      <c r="B326" s="76"/>
      <c r="C326" s="77"/>
      <c r="D326" s="78"/>
      <c r="E326" s="79"/>
      <c r="F326" s="80">
        <f>F327-F325</f>
        <v>-19846815.570100069</v>
      </c>
    </row>
    <row r="327" spans="1:6" s="16" customFormat="1" ht="11.25" customHeight="1" thickBot="1" x14ac:dyDescent="0.25">
      <c r="A327" s="47" t="s">
        <v>1124</v>
      </c>
      <c r="B327" s="76"/>
      <c r="C327" s="77"/>
      <c r="D327" s="78"/>
      <c r="E327" s="79"/>
      <c r="F327" s="80">
        <v>353159626.01999998</v>
      </c>
    </row>
    <row r="328" spans="1:6" s="16" customFormat="1" ht="11.25" customHeight="1" x14ac:dyDescent="0.2">
      <c r="A328" s="47"/>
      <c r="B328" s="37"/>
      <c r="C328" s="39"/>
      <c r="D328" s="41"/>
      <c r="E328" s="42"/>
      <c r="F328" s="34"/>
    </row>
    <row r="329" spans="1:6" s="16" customFormat="1" ht="11.25" customHeight="1" x14ac:dyDescent="0.2">
      <c r="A329" s="47"/>
      <c r="B329" s="37"/>
      <c r="C329" s="39"/>
      <c r="D329" s="41"/>
      <c r="E329" s="42"/>
      <c r="F329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03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4" width="8.77734375" style="40" customWidth="1"/>
    <col min="5" max="5" width="8.77734375" style="81" customWidth="1"/>
    <col min="6" max="6" width="15.21875" style="34" customWidth="1"/>
    <col min="7" max="16384" width="11.44140625" style="33"/>
  </cols>
  <sheetData>
    <row r="1" spans="1:6" s="31" customFormat="1" ht="18.75" customHeight="1" x14ac:dyDescent="0.3">
      <c r="A1" s="130" t="s">
        <v>3311</v>
      </c>
      <c r="B1" s="130"/>
      <c r="C1" s="130"/>
      <c r="D1" s="130"/>
      <c r="E1" s="130"/>
      <c r="F1" s="130"/>
    </row>
    <row r="2" spans="1:6" ht="9" customHeight="1" x14ac:dyDescent="0.2"/>
    <row r="3" spans="1:6" s="32" customFormat="1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s="32" customFormat="1" ht="15" customHeight="1" x14ac:dyDescent="0.2">
      <c r="A4" s="133"/>
      <c r="B4" s="135"/>
      <c r="C4" s="137"/>
      <c r="D4" s="50" t="s">
        <v>46</v>
      </c>
      <c r="E4" s="83" t="s">
        <v>47</v>
      </c>
      <c r="F4" s="51" t="s">
        <v>48</v>
      </c>
    </row>
    <row r="5" spans="1:6" s="16" customFormat="1" ht="11.25" customHeight="1" x14ac:dyDescent="0.2">
      <c r="A5" s="46" t="s">
        <v>1127</v>
      </c>
      <c r="B5" s="61">
        <v>100000</v>
      </c>
      <c r="C5" s="52">
        <v>3.05</v>
      </c>
      <c r="D5" s="53">
        <v>46143</v>
      </c>
      <c r="E5" s="54">
        <v>46143</v>
      </c>
      <c r="F5" s="64">
        <v>100000</v>
      </c>
    </row>
    <row r="6" spans="1:6" s="16" customFormat="1" ht="11.25" customHeight="1" x14ac:dyDescent="0.2">
      <c r="A6" s="46" t="s">
        <v>1127</v>
      </c>
      <c r="B6" s="62">
        <v>125000</v>
      </c>
      <c r="C6" s="55">
        <v>3.2</v>
      </c>
      <c r="D6" s="56">
        <v>46508</v>
      </c>
      <c r="E6" s="57">
        <v>46508</v>
      </c>
      <c r="F6" s="65">
        <v>125000</v>
      </c>
    </row>
    <row r="7" spans="1:6" s="16" customFormat="1" ht="11.25" customHeight="1" x14ac:dyDescent="0.2">
      <c r="A7" s="46" t="s">
        <v>1127</v>
      </c>
      <c r="B7" s="62">
        <v>200000</v>
      </c>
      <c r="C7" s="55">
        <v>3.55</v>
      </c>
      <c r="D7" s="56">
        <v>47604</v>
      </c>
      <c r="E7" s="57">
        <v>47604</v>
      </c>
      <c r="F7" s="65">
        <v>200000</v>
      </c>
    </row>
    <row r="8" spans="1:6" s="16" customFormat="1" ht="11.25" customHeight="1" x14ac:dyDescent="0.2">
      <c r="A8" s="46" t="s">
        <v>1127</v>
      </c>
      <c r="B8" s="62">
        <v>200000</v>
      </c>
      <c r="C8" s="55">
        <v>3.4</v>
      </c>
      <c r="D8" s="56">
        <v>47239</v>
      </c>
      <c r="E8" s="57">
        <v>47239</v>
      </c>
      <c r="F8" s="65">
        <v>200000</v>
      </c>
    </row>
    <row r="9" spans="1:6" s="16" customFormat="1" ht="11.25" customHeight="1" x14ac:dyDescent="0.2">
      <c r="A9" s="46" t="s">
        <v>1127</v>
      </c>
      <c r="B9" s="62">
        <v>200000</v>
      </c>
      <c r="C9" s="55">
        <v>3.3</v>
      </c>
      <c r="D9" s="56">
        <v>46874</v>
      </c>
      <c r="E9" s="57">
        <v>46874</v>
      </c>
      <c r="F9" s="65">
        <v>200000</v>
      </c>
    </row>
    <row r="10" spans="1:6" s="16" customFormat="1" ht="11.25" customHeight="1" thickBot="1" x14ac:dyDescent="0.25">
      <c r="A10" s="86" t="s">
        <v>68</v>
      </c>
      <c r="B10" s="67">
        <f>SUBTOTAL(9,B5:B9)</f>
        <v>825000</v>
      </c>
      <c r="C10" s="68"/>
      <c r="D10" s="69"/>
      <c r="E10" s="70"/>
      <c r="F10" s="71">
        <f>SUBTOTAL(9,F5:F9)</f>
        <v>825000</v>
      </c>
    </row>
    <row r="11" spans="1:6" s="16" customFormat="1" ht="11.25" customHeight="1" x14ac:dyDescent="0.2">
      <c r="A11" s="47"/>
      <c r="B11" s="63"/>
      <c r="C11" s="58"/>
      <c r="D11" s="59"/>
      <c r="E11" s="60"/>
      <c r="F11" s="66"/>
    </row>
    <row r="12" spans="1:6" s="16" customFormat="1" ht="11.25" customHeight="1" x14ac:dyDescent="0.2">
      <c r="A12" s="46" t="s">
        <v>1762</v>
      </c>
      <c r="B12" s="62">
        <v>3000000</v>
      </c>
      <c r="C12" s="55">
        <v>3.2570000000000001</v>
      </c>
      <c r="D12" s="56">
        <v>50086</v>
      </c>
      <c r="E12" s="57">
        <v>50086</v>
      </c>
      <c r="F12" s="65">
        <v>3000000</v>
      </c>
    </row>
    <row r="13" spans="1:6" s="16" customFormat="1" ht="11.25" customHeight="1" x14ac:dyDescent="0.2">
      <c r="A13" s="46" t="s">
        <v>1351</v>
      </c>
      <c r="B13" s="62">
        <v>500000</v>
      </c>
      <c r="C13" s="55">
        <v>3.073</v>
      </c>
      <c r="D13" s="56">
        <v>48092</v>
      </c>
      <c r="E13" s="57">
        <v>48092</v>
      </c>
      <c r="F13" s="65">
        <v>500000</v>
      </c>
    </row>
    <row r="14" spans="1:6" s="16" customFormat="1" ht="11.25" customHeight="1" x14ac:dyDescent="0.2">
      <c r="A14" s="46" t="s">
        <v>1351</v>
      </c>
      <c r="B14" s="62">
        <v>705000</v>
      </c>
      <c r="C14" s="55">
        <v>2.9729999999999999</v>
      </c>
      <c r="D14" s="56">
        <v>47727</v>
      </c>
      <c r="E14" s="57">
        <v>47727</v>
      </c>
      <c r="F14" s="65">
        <v>705000</v>
      </c>
    </row>
    <row r="15" spans="1:6" s="16" customFormat="1" ht="11.25" customHeight="1" x14ac:dyDescent="0.2">
      <c r="A15" s="46" t="s">
        <v>1351</v>
      </c>
      <c r="B15" s="62">
        <v>645000</v>
      </c>
      <c r="C15" s="55">
        <v>2.8730000000000002</v>
      </c>
      <c r="D15" s="56">
        <v>47362</v>
      </c>
      <c r="E15" s="57">
        <v>47362</v>
      </c>
      <c r="F15" s="65">
        <v>645000</v>
      </c>
    </row>
    <row r="16" spans="1:6" s="16" customFormat="1" ht="11.25" customHeight="1" x14ac:dyDescent="0.2">
      <c r="A16" s="46" t="s">
        <v>1339</v>
      </c>
      <c r="B16" s="62">
        <v>500000</v>
      </c>
      <c r="C16" s="55">
        <v>3.95</v>
      </c>
      <c r="D16" s="56">
        <v>47304</v>
      </c>
      <c r="E16" s="57">
        <v>47304</v>
      </c>
      <c r="F16" s="65">
        <v>500000</v>
      </c>
    </row>
    <row r="17" spans="1:6" s="16" customFormat="1" ht="11.25" customHeight="1" x14ac:dyDescent="0.2">
      <c r="A17" s="46" t="s">
        <v>195</v>
      </c>
      <c r="B17" s="62">
        <v>2500000</v>
      </c>
      <c r="C17" s="55">
        <v>5.65</v>
      </c>
      <c r="D17" s="56">
        <v>52595</v>
      </c>
      <c r="E17" s="57">
        <v>52595</v>
      </c>
      <c r="F17" s="65">
        <v>2500000</v>
      </c>
    </row>
    <row r="18" spans="1:6" s="16" customFormat="1" ht="11.25" customHeight="1" x14ac:dyDescent="0.2">
      <c r="A18" s="46" t="s">
        <v>207</v>
      </c>
      <c r="B18" s="62">
        <v>1040000</v>
      </c>
      <c r="C18" s="55">
        <v>3.27</v>
      </c>
      <c r="D18" s="56">
        <v>51105</v>
      </c>
      <c r="E18" s="57">
        <v>51105</v>
      </c>
      <c r="F18" s="65">
        <v>1032876.8866</v>
      </c>
    </row>
    <row r="19" spans="1:6" s="16" customFormat="1" ht="11.25" customHeight="1" x14ac:dyDescent="0.2">
      <c r="A19" s="46" t="s">
        <v>1763</v>
      </c>
      <c r="B19" s="62">
        <v>900000</v>
      </c>
      <c r="C19" s="55">
        <v>3.15</v>
      </c>
      <c r="D19" s="56">
        <v>51105</v>
      </c>
      <c r="E19" s="57">
        <v>51105</v>
      </c>
      <c r="F19" s="65">
        <v>900000</v>
      </c>
    </row>
    <row r="20" spans="1:6" s="16" customFormat="1" ht="11.25" customHeight="1" x14ac:dyDescent="0.2">
      <c r="A20" s="46" t="s">
        <v>1764</v>
      </c>
      <c r="B20" s="62">
        <v>3000000</v>
      </c>
      <c r="C20" s="55">
        <v>3.0409999999999999</v>
      </c>
      <c r="D20" s="56">
        <v>49218</v>
      </c>
      <c r="E20" s="57">
        <v>49218</v>
      </c>
      <c r="F20" s="65">
        <v>3000000</v>
      </c>
    </row>
    <row r="21" spans="1:6" s="16" customFormat="1" ht="11.25" customHeight="1" x14ac:dyDescent="0.2">
      <c r="A21" s="46" t="s">
        <v>2202</v>
      </c>
      <c r="B21" s="62">
        <v>750000</v>
      </c>
      <c r="C21" s="55">
        <v>3.13</v>
      </c>
      <c r="D21" s="56">
        <v>51471</v>
      </c>
      <c r="E21" s="57">
        <v>51471</v>
      </c>
      <c r="F21" s="65">
        <v>750000</v>
      </c>
    </row>
    <row r="22" spans="1:6" s="16" customFormat="1" ht="11.25" customHeight="1" x14ac:dyDescent="0.2">
      <c r="A22" s="46" t="s">
        <v>3179</v>
      </c>
      <c r="B22" s="62">
        <v>2000000</v>
      </c>
      <c r="C22" s="55">
        <v>3.6509999999999998</v>
      </c>
      <c r="D22" s="56">
        <v>51028</v>
      </c>
      <c r="E22" s="57">
        <v>51028</v>
      </c>
      <c r="F22" s="65">
        <v>2000000</v>
      </c>
    </row>
    <row r="23" spans="1:6" s="16" customFormat="1" ht="11.25" customHeight="1" x14ac:dyDescent="0.2">
      <c r="A23" s="46" t="s">
        <v>2554</v>
      </c>
      <c r="B23" s="62">
        <v>1850000</v>
      </c>
      <c r="C23" s="55">
        <v>3.0379999999999998</v>
      </c>
      <c r="D23" s="56">
        <v>49614</v>
      </c>
      <c r="E23" s="57">
        <v>49614</v>
      </c>
      <c r="F23" s="65">
        <v>1850000</v>
      </c>
    </row>
    <row r="24" spans="1:6" s="16" customFormat="1" ht="11.25" customHeight="1" x14ac:dyDescent="0.2">
      <c r="A24" s="46" t="s">
        <v>2555</v>
      </c>
      <c r="B24" s="62">
        <v>4040000</v>
      </c>
      <c r="C24" s="55">
        <v>3.524</v>
      </c>
      <c r="D24" s="56">
        <v>51471</v>
      </c>
      <c r="E24" s="57">
        <v>51471</v>
      </c>
      <c r="F24" s="65">
        <v>4040000</v>
      </c>
    </row>
    <row r="25" spans="1:6" s="16" customFormat="1" ht="11.25" customHeight="1" x14ac:dyDescent="0.2">
      <c r="A25" s="46" t="s">
        <v>3205</v>
      </c>
      <c r="B25" s="62">
        <v>1300000</v>
      </c>
      <c r="C25" s="55">
        <v>6.57</v>
      </c>
      <c r="D25" s="56">
        <v>52305</v>
      </c>
      <c r="E25" s="57">
        <v>52305</v>
      </c>
      <c r="F25" s="65">
        <v>1300000</v>
      </c>
    </row>
    <row r="26" spans="1:6" s="16" customFormat="1" ht="11.25" customHeight="1" x14ac:dyDescent="0.2">
      <c r="A26" s="46" t="s">
        <v>2650</v>
      </c>
      <c r="B26" s="62">
        <v>1585000</v>
      </c>
      <c r="C26" s="55">
        <v>4.093</v>
      </c>
      <c r="D26" s="56">
        <v>51105</v>
      </c>
      <c r="E26" s="57">
        <v>51105</v>
      </c>
      <c r="F26" s="65">
        <v>1585000</v>
      </c>
    </row>
    <row r="27" spans="1:6" s="16" customFormat="1" ht="11.25" customHeight="1" x14ac:dyDescent="0.2">
      <c r="A27" s="46" t="s">
        <v>2155</v>
      </c>
      <c r="B27" s="62">
        <v>1000000</v>
      </c>
      <c r="C27" s="55">
        <v>2.6</v>
      </c>
      <c r="D27" s="56">
        <v>49614</v>
      </c>
      <c r="E27" s="57">
        <v>49614</v>
      </c>
      <c r="F27" s="65">
        <v>1000000</v>
      </c>
    </row>
    <row r="28" spans="1:6" s="16" customFormat="1" ht="11.25" customHeight="1" x14ac:dyDescent="0.2">
      <c r="A28" s="46" t="s">
        <v>2155</v>
      </c>
      <c r="B28" s="62">
        <v>1310000</v>
      </c>
      <c r="C28" s="55">
        <v>2.65</v>
      </c>
      <c r="D28" s="56">
        <v>49980</v>
      </c>
      <c r="E28" s="57">
        <v>49980</v>
      </c>
      <c r="F28" s="65">
        <v>1310000</v>
      </c>
    </row>
    <row r="29" spans="1:6" s="16" customFormat="1" ht="11.25" customHeight="1" x14ac:dyDescent="0.2">
      <c r="A29" s="46" t="s">
        <v>1765</v>
      </c>
      <c r="B29" s="62">
        <v>1000000</v>
      </c>
      <c r="C29" s="55">
        <v>3.1829999999999998</v>
      </c>
      <c r="D29" s="56">
        <v>50816</v>
      </c>
      <c r="E29" s="57">
        <v>50816</v>
      </c>
      <c r="F29" s="65">
        <v>1000000</v>
      </c>
    </row>
    <row r="30" spans="1:6" s="16" customFormat="1" ht="11.25" customHeight="1" x14ac:dyDescent="0.2">
      <c r="A30" s="46" t="s">
        <v>1131</v>
      </c>
      <c r="B30" s="62">
        <v>250000</v>
      </c>
      <c r="C30" s="55">
        <v>4.3899999999999997</v>
      </c>
      <c r="D30" s="56">
        <v>45992</v>
      </c>
      <c r="E30" s="57">
        <v>45992</v>
      </c>
      <c r="F30" s="65">
        <v>250000</v>
      </c>
    </row>
    <row r="31" spans="1:6" s="16" customFormat="1" ht="11.25" customHeight="1" x14ac:dyDescent="0.2">
      <c r="A31" s="46" t="s">
        <v>2203</v>
      </c>
      <c r="B31" s="62">
        <v>1000000</v>
      </c>
      <c r="C31" s="55">
        <v>2.71</v>
      </c>
      <c r="D31" s="56">
        <v>50936</v>
      </c>
      <c r="E31" s="57">
        <v>50936</v>
      </c>
      <c r="F31" s="65">
        <v>1000000</v>
      </c>
    </row>
    <row r="32" spans="1:6" s="16" customFormat="1" ht="11.25" customHeight="1" x14ac:dyDescent="0.2">
      <c r="A32" s="46" t="s">
        <v>249</v>
      </c>
      <c r="B32" s="62">
        <v>1000000</v>
      </c>
      <c r="C32" s="55">
        <v>3.4129999999999998</v>
      </c>
      <c r="D32" s="56">
        <v>51622</v>
      </c>
      <c r="E32" s="57">
        <v>51622</v>
      </c>
      <c r="F32" s="65">
        <v>1000000</v>
      </c>
    </row>
    <row r="33" spans="1:6" s="16" customFormat="1" ht="11.25" customHeight="1" x14ac:dyDescent="0.2">
      <c r="A33" s="46" t="s">
        <v>1340</v>
      </c>
      <c r="B33" s="62">
        <v>1415000</v>
      </c>
      <c r="C33" s="55">
        <v>3.7930000000000001</v>
      </c>
      <c r="D33" s="56">
        <v>47345</v>
      </c>
      <c r="E33" s="57">
        <v>47345</v>
      </c>
      <c r="F33" s="65">
        <v>1415000</v>
      </c>
    </row>
    <row r="34" spans="1:6" s="16" customFormat="1" ht="11.25" customHeight="1" x14ac:dyDescent="0.2">
      <c r="A34" s="46" t="s">
        <v>1340</v>
      </c>
      <c r="B34" s="62">
        <v>500000</v>
      </c>
      <c r="C34" s="55">
        <v>3.9129999999999998</v>
      </c>
      <c r="D34" s="56">
        <v>47710</v>
      </c>
      <c r="E34" s="57">
        <v>47710</v>
      </c>
      <c r="F34" s="65">
        <v>500000</v>
      </c>
    </row>
    <row r="35" spans="1:6" s="16" customFormat="1" ht="11.25" customHeight="1" x14ac:dyDescent="0.2">
      <c r="A35" s="46" t="s">
        <v>1766</v>
      </c>
      <c r="B35" s="62">
        <v>1000000</v>
      </c>
      <c r="C35" s="55">
        <v>3.2570000000000001</v>
      </c>
      <c r="D35" s="56">
        <v>50253</v>
      </c>
      <c r="E35" s="57">
        <v>50253</v>
      </c>
      <c r="F35" s="65">
        <v>1000000</v>
      </c>
    </row>
    <row r="36" spans="1:6" s="16" customFormat="1" ht="11.25" customHeight="1" x14ac:dyDescent="0.2">
      <c r="A36" s="46" t="s">
        <v>1341</v>
      </c>
      <c r="B36" s="62">
        <v>25000</v>
      </c>
      <c r="C36" s="55">
        <v>3.85</v>
      </c>
      <c r="D36" s="56">
        <v>46722</v>
      </c>
      <c r="E36" s="57">
        <v>46722</v>
      </c>
      <c r="F36" s="65">
        <v>25000</v>
      </c>
    </row>
    <row r="37" spans="1:6" s="16" customFormat="1" ht="11.25" customHeight="1" x14ac:dyDescent="0.2">
      <c r="A37" s="46" t="s">
        <v>1341</v>
      </c>
      <c r="B37" s="62">
        <v>810000</v>
      </c>
      <c r="C37" s="55">
        <v>3.85</v>
      </c>
      <c r="D37" s="56">
        <v>48183</v>
      </c>
      <c r="E37" s="57">
        <v>48183</v>
      </c>
      <c r="F37" s="65">
        <v>810000</v>
      </c>
    </row>
    <row r="38" spans="1:6" s="16" customFormat="1" ht="11.25" customHeight="1" x14ac:dyDescent="0.2">
      <c r="A38" s="46" t="s">
        <v>2079</v>
      </c>
      <c r="B38" s="62">
        <v>910000</v>
      </c>
      <c r="C38" s="55">
        <v>3.2</v>
      </c>
      <c r="D38" s="56">
        <v>51471</v>
      </c>
      <c r="E38" s="57">
        <v>51471</v>
      </c>
      <c r="F38" s="65">
        <v>910000</v>
      </c>
    </row>
    <row r="39" spans="1:6" s="16" customFormat="1" ht="11.25" customHeight="1" x14ac:dyDescent="0.2">
      <c r="A39" s="46" t="s">
        <v>2204</v>
      </c>
      <c r="B39" s="62">
        <v>3135000</v>
      </c>
      <c r="C39" s="55">
        <v>3.06</v>
      </c>
      <c r="D39" s="56">
        <v>50710</v>
      </c>
      <c r="E39" s="57">
        <v>50710</v>
      </c>
      <c r="F39" s="65">
        <v>3135000</v>
      </c>
    </row>
    <row r="40" spans="1:6" s="16" customFormat="1" ht="11.25" customHeight="1" x14ac:dyDescent="0.2">
      <c r="A40" s="46" t="s">
        <v>1767</v>
      </c>
      <c r="B40" s="62">
        <v>4150000</v>
      </c>
      <c r="C40" s="55">
        <v>3.2519999999999998</v>
      </c>
      <c r="D40" s="56">
        <v>50375</v>
      </c>
      <c r="E40" s="57">
        <v>50375</v>
      </c>
      <c r="F40" s="65">
        <v>4150000</v>
      </c>
    </row>
    <row r="41" spans="1:6" s="16" customFormat="1" ht="11.25" customHeight="1" x14ac:dyDescent="0.2">
      <c r="A41" s="46" t="s">
        <v>274</v>
      </c>
      <c r="B41" s="62">
        <v>1650000</v>
      </c>
      <c r="C41" s="55">
        <v>3.29</v>
      </c>
      <c r="D41" s="56">
        <v>48976</v>
      </c>
      <c r="E41" s="57">
        <v>48976</v>
      </c>
      <c r="F41" s="65">
        <v>1650000</v>
      </c>
    </row>
    <row r="42" spans="1:6" s="16" customFormat="1" ht="11.25" customHeight="1" x14ac:dyDescent="0.2">
      <c r="A42" s="46" t="s">
        <v>1768</v>
      </c>
      <c r="B42" s="62">
        <v>1020000</v>
      </c>
      <c r="C42" s="55">
        <v>3.4209999999999998</v>
      </c>
      <c r="D42" s="56">
        <v>51105</v>
      </c>
      <c r="E42" s="57">
        <v>51105</v>
      </c>
      <c r="F42" s="65">
        <v>1020000</v>
      </c>
    </row>
    <row r="43" spans="1:6" s="16" customFormat="1" ht="11.25" customHeight="1" x14ac:dyDescent="0.2">
      <c r="A43" s="46" t="s">
        <v>2281</v>
      </c>
      <c r="B43" s="62">
        <v>285000</v>
      </c>
      <c r="C43" s="55">
        <v>2.9830000000000001</v>
      </c>
      <c r="D43" s="56">
        <v>51349</v>
      </c>
      <c r="E43" s="57">
        <v>51349</v>
      </c>
      <c r="F43" s="65">
        <v>285000</v>
      </c>
    </row>
    <row r="44" spans="1:6" s="16" customFormat="1" ht="11.25" customHeight="1" x14ac:dyDescent="0.2">
      <c r="A44" s="46" t="s">
        <v>2205</v>
      </c>
      <c r="B44" s="62">
        <v>500000</v>
      </c>
      <c r="C44" s="55">
        <v>3.016</v>
      </c>
      <c r="D44" s="56">
        <v>50253</v>
      </c>
      <c r="E44" s="57">
        <v>50253</v>
      </c>
      <c r="F44" s="65">
        <v>500000</v>
      </c>
    </row>
    <row r="45" spans="1:6" s="16" customFormat="1" ht="11.25" customHeight="1" x14ac:dyDescent="0.2">
      <c r="A45" s="46" t="s">
        <v>1769</v>
      </c>
      <c r="B45" s="62">
        <v>1690000</v>
      </c>
      <c r="C45" s="55">
        <v>3.4</v>
      </c>
      <c r="D45" s="56">
        <v>48580</v>
      </c>
      <c r="E45" s="57">
        <v>48580</v>
      </c>
      <c r="F45" s="65">
        <v>1690000</v>
      </c>
    </row>
    <row r="46" spans="1:6" s="16" customFormat="1" ht="11.25" customHeight="1" x14ac:dyDescent="0.2">
      <c r="A46" s="46" t="s">
        <v>286</v>
      </c>
      <c r="B46" s="62">
        <v>3000000</v>
      </c>
      <c r="C46" s="55">
        <v>3.2909999999999999</v>
      </c>
      <c r="D46" s="56">
        <v>51455</v>
      </c>
      <c r="E46" s="57">
        <v>51455</v>
      </c>
      <c r="F46" s="65">
        <v>3000000</v>
      </c>
    </row>
    <row r="47" spans="1:6" s="16" customFormat="1" ht="11.25" customHeight="1" x14ac:dyDescent="0.2">
      <c r="A47" s="46" t="s">
        <v>2206</v>
      </c>
      <c r="B47" s="62">
        <v>850000</v>
      </c>
      <c r="C47" s="55">
        <v>3.6019999999999999</v>
      </c>
      <c r="D47" s="56">
        <v>51471</v>
      </c>
      <c r="E47" s="57">
        <v>51471</v>
      </c>
      <c r="F47" s="65">
        <v>850000</v>
      </c>
    </row>
    <row r="48" spans="1:6" s="16" customFormat="1" ht="11.25" customHeight="1" x14ac:dyDescent="0.2">
      <c r="A48" s="46" t="s">
        <v>1770</v>
      </c>
      <c r="B48" s="62">
        <v>1000000</v>
      </c>
      <c r="C48" s="55">
        <v>3.25</v>
      </c>
      <c r="D48" s="56">
        <v>50375</v>
      </c>
      <c r="E48" s="57">
        <v>50375</v>
      </c>
      <c r="F48" s="65">
        <v>1000000</v>
      </c>
    </row>
    <row r="49" spans="1:6" s="16" customFormat="1" ht="11.25" customHeight="1" x14ac:dyDescent="0.2">
      <c r="A49" s="46" t="s">
        <v>2480</v>
      </c>
      <c r="B49" s="62">
        <v>1500000</v>
      </c>
      <c r="C49" s="55">
        <v>2.875</v>
      </c>
      <c r="D49" s="56">
        <v>51836</v>
      </c>
      <c r="E49" s="57">
        <v>51836</v>
      </c>
      <c r="F49" s="65">
        <v>1473491.5693000001</v>
      </c>
    </row>
    <row r="50" spans="1:6" s="16" customFormat="1" ht="11.25" customHeight="1" x14ac:dyDescent="0.2">
      <c r="A50" s="46" t="s">
        <v>2207</v>
      </c>
      <c r="B50" s="62">
        <v>400000</v>
      </c>
      <c r="C50" s="55">
        <v>3</v>
      </c>
      <c r="D50" s="56">
        <v>50161</v>
      </c>
      <c r="E50" s="57">
        <v>50161</v>
      </c>
      <c r="F50" s="65">
        <v>395724.91119999997</v>
      </c>
    </row>
    <row r="51" spans="1:6" s="16" customFormat="1" ht="11.25" customHeight="1" x14ac:dyDescent="0.2">
      <c r="A51" s="46" t="s">
        <v>2207</v>
      </c>
      <c r="B51" s="62">
        <v>375000</v>
      </c>
      <c r="C51" s="55">
        <v>3</v>
      </c>
      <c r="D51" s="56">
        <v>50526</v>
      </c>
      <c r="E51" s="57">
        <v>50526</v>
      </c>
      <c r="F51" s="65">
        <v>369059.04989999998</v>
      </c>
    </row>
    <row r="52" spans="1:6" s="16" customFormat="1" ht="11.25" customHeight="1" x14ac:dyDescent="0.2">
      <c r="A52" s="46" t="s">
        <v>2556</v>
      </c>
      <c r="B52" s="62">
        <v>1545000</v>
      </c>
      <c r="C52" s="55">
        <v>3.2</v>
      </c>
      <c r="D52" s="56">
        <v>51105</v>
      </c>
      <c r="E52" s="57">
        <v>51105</v>
      </c>
      <c r="F52" s="65">
        <v>1545000</v>
      </c>
    </row>
    <row r="53" spans="1:6" s="16" customFormat="1" ht="11.25" customHeight="1" x14ac:dyDescent="0.2">
      <c r="A53" s="46" t="s">
        <v>2208</v>
      </c>
      <c r="B53" s="62">
        <v>3000000</v>
      </c>
      <c r="C53" s="55">
        <v>3.3159999999999998</v>
      </c>
      <c r="D53" s="56">
        <v>50406</v>
      </c>
      <c r="E53" s="57">
        <v>50406</v>
      </c>
      <c r="F53" s="65">
        <v>3000000</v>
      </c>
    </row>
    <row r="54" spans="1:6" s="16" customFormat="1" ht="11.25" customHeight="1" x14ac:dyDescent="0.2">
      <c r="A54" s="46" t="s">
        <v>1137</v>
      </c>
      <c r="B54" s="62">
        <v>3000000</v>
      </c>
      <c r="C54" s="55">
        <v>3.214</v>
      </c>
      <c r="D54" s="56">
        <v>50983</v>
      </c>
      <c r="E54" s="57">
        <v>50983</v>
      </c>
      <c r="F54" s="65">
        <v>3000000</v>
      </c>
    </row>
    <row r="55" spans="1:6" s="16" customFormat="1" ht="11.25" customHeight="1" x14ac:dyDescent="0.2">
      <c r="A55" s="46" t="s">
        <v>322</v>
      </c>
      <c r="B55" s="62">
        <v>1250000</v>
      </c>
      <c r="C55" s="55">
        <v>3.0640000000000001</v>
      </c>
      <c r="D55" s="56">
        <v>46204</v>
      </c>
      <c r="E55" s="57">
        <v>46204</v>
      </c>
      <c r="F55" s="65">
        <v>1250000</v>
      </c>
    </row>
    <row r="56" spans="1:6" s="16" customFormat="1" ht="11.25" customHeight="1" x14ac:dyDescent="0.2">
      <c r="A56" s="46" t="s">
        <v>322</v>
      </c>
      <c r="B56" s="62">
        <v>250000</v>
      </c>
      <c r="C56" s="55">
        <v>3.214</v>
      </c>
      <c r="D56" s="56">
        <v>46569</v>
      </c>
      <c r="E56" s="57">
        <v>46569</v>
      </c>
      <c r="F56" s="65">
        <v>250000</v>
      </c>
    </row>
    <row r="57" spans="1:6" s="16" customFormat="1" ht="11.25" customHeight="1" x14ac:dyDescent="0.2">
      <c r="A57" s="46" t="s">
        <v>1342</v>
      </c>
      <c r="B57" s="62">
        <v>355000</v>
      </c>
      <c r="C57" s="55">
        <v>3.32</v>
      </c>
      <c r="D57" s="56">
        <v>47604</v>
      </c>
      <c r="E57" s="57">
        <v>47604</v>
      </c>
      <c r="F57" s="65">
        <v>355000</v>
      </c>
    </row>
    <row r="58" spans="1:6" s="16" customFormat="1" ht="11.25" customHeight="1" x14ac:dyDescent="0.2">
      <c r="A58" s="46" t="s">
        <v>1771</v>
      </c>
      <c r="B58" s="62">
        <v>1270000</v>
      </c>
      <c r="C58" s="55">
        <v>3.101</v>
      </c>
      <c r="D58" s="56">
        <v>49310</v>
      </c>
      <c r="E58" s="57">
        <v>49310</v>
      </c>
      <c r="F58" s="65">
        <v>1270000</v>
      </c>
    </row>
    <row r="59" spans="1:6" s="16" customFormat="1" ht="11.25" customHeight="1" x14ac:dyDescent="0.2">
      <c r="A59" s="46" t="s">
        <v>1772</v>
      </c>
      <c r="B59" s="62">
        <v>750000</v>
      </c>
      <c r="C59" s="55">
        <v>3.2629999999999999</v>
      </c>
      <c r="D59" s="56">
        <v>50816</v>
      </c>
      <c r="E59" s="57">
        <v>50816</v>
      </c>
      <c r="F59" s="65">
        <v>750000</v>
      </c>
    </row>
    <row r="60" spans="1:6" s="16" customFormat="1" ht="11.25" customHeight="1" x14ac:dyDescent="0.2">
      <c r="A60" s="46" t="s">
        <v>1772</v>
      </c>
      <c r="B60" s="62">
        <v>150000</v>
      </c>
      <c r="C60" s="55">
        <v>3.2629999999999999</v>
      </c>
      <c r="D60" s="56">
        <v>50816</v>
      </c>
      <c r="E60" s="57">
        <v>50816</v>
      </c>
      <c r="F60" s="65">
        <v>150000</v>
      </c>
    </row>
    <row r="61" spans="1:6" s="16" customFormat="1" ht="11.25" customHeight="1" x14ac:dyDescent="0.2">
      <c r="A61" s="46" t="s">
        <v>1772</v>
      </c>
      <c r="B61" s="62">
        <v>2100000</v>
      </c>
      <c r="C61" s="55">
        <v>3.2629999999999999</v>
      </c>
      <c r="D61" s="56">
        <v>50816</v>
      </c>
      <c r="E61" s="57">
        <v>50816</v>
      </c>
      <c r="F61" s="65">
        <v>2100000</v>
      </c>
    </row>
    <row r="62" spans="1:6" s="16" customFormat="1" ht="11.25" customHeight="1" x14ac:dyDescent="0.2">
      <c r="A62" s="46" t="s">
        <v>2752</v>
      </c>
      <c r="B62" s="62">
        <v>1000000</v>
      </c>
      <c r="C62" s="55">
        <v>4.8499999999999996</v>
      </c>
      <c r="D62" s="56">
        <v>49279</v>
      </c>
      <c r="E62" s="57">
        <v>49279</v>
      </c>
      <c r="F62" s="65">
        <v>1000000</v>
      </c>
    </row>
    <row r="63" spans="1:6" s="16" customFormat="1" ht="11.25" customHeight="1" x14ac:dyDescent="0.2">
      <c r="A63" s="46" t="s">
        <v>2752</v>
      </c>
      <c r="B63" s="62">
        <v>955000</v>
      </c>
      <c r="C63" s="55">
        <v>4.7</v>
      </c>
      <c r="D63" s="56">
        <v>48914</v>
      </c>
      <c r="E63" s="57">
        <v>48914</v>
      </c>
      <c r="F63" s="65">
        <v>955000</v>
      </c>
    </row>
    <row r="64" spans="1:6" s="16" customFormat="1" ht="11.25" customHeight="1" x14ac:dyDescent="0.2">
      <c r="A64" s="46" t="s">
        <v>336</v>
      </c>
      <c r="B64" s="62">
        <v>1000000</v>
      </c>
      <c r="C64" s="55">
        <v>4.375</v>
      </c>
      <c r="D64" s="56">
        <v>47088</v>
      </c>
      <c r="E64" s="57">
        <v>47088</v>
      </c>
      <c r="F64" s="65">
        <v>996041.93099999998</v>
      </c>
    </row>
    <row r="65" spans="1:6" s="16" customFormat="1" ht="11.25" customHeight="1" x14ac:dyDescent="0.2">
      <c r="A65" s="46" t="s">
        <v>336</v>
      </c>
      <c r="B65" s="62">
        <v>1000000</v>
      </c>
      <c r="C65" s="55">
        <v>4.25</v>
      </c>
      <c r="D65" s="56">
        <v>46722</v>
      </c>
      <c r="E65" s="57">
        <v>46722</v>
      </c>
      <c r="F65" s="65">
        <v>995977.86199999996</v>
      </c>
    </row>
    <row r="66" spans="1:6" s="16" customFormat="1" ht="11.25" customHeight="1" x14ac:dyDescent="0.2">
      <c r="A66" s="46" t="s">
        <v>1343</v>
      </c>
      <c r="B66" s="62">
        <v>1000000</v>
      </c>
      <c r="C66" s="55">
        <v>3.42</v>
      </c>
      <c r="D66" s="56">
        <v>45992</v>
      </c>
      <c r="E66" s="57">
        <v>45992</v>
      </c>
      <c r="F66" s="65">
        <v>1000000</v>
      </c>
    </row>
    <row r="67" spans="1:6" s="16" customFormat="1" ht="11.25" customHeight="1" x14ac:dyDescent="0.2">
      <c r="A67" s="46" t="s">
        <v>338</v>
      </c>
      <c r="B67" s="62">
        <v>2600000</v>
      </c>
      <c r="C67" s="55">
        <v>3.1179999999999999</v>
      </c>
      <c r="D67" s="56">
        <v>48122</v>
      </c>
      <c r="E67" s="57">
        <v>48122</v>
      </c>
      <c r="F67" s="65">
        <v>2600000</v>
      </c>
    </row>
    <row r="68" spans="1:6" s="16" customFormat="1" ht="11.25" customHeight="1" x14ac:dyDescent="0.2">
      <c r="A68" s="46" t="s">
        <v>2407</v>
      </c>
      <c r="B68" s="62">
        <v>3375000</v>
      </c>
      <c r="C68" s="55">
        <v>2.9670000000000001</v>
      </c>
      <c r="D68" s="56">
        <v>50253</v>
      </c>
      <c r="E68" s="57">
        <v>50253</v>
      </c>
      <c r="F68" s="65">
        <v>3375000</v>
      </c>
    </row>
    <row r="69" spans="1:6" s="16" customFormat="1" ht="11.25" customHeight="1" x14ac:dyDescent="0.2">
      <c r="A69" s="46" t="s">
        <v>349</v>
      </c>
      <c r="B69" s="62">
        <v>2000000</v>
      </c>
      <c r="C69" s="55">
        <v>3.629</v>
      </c>
      <c r="D69" s="56">
        <v>47453</v>
      </c>
      <c r="E69" s="57">
        <v>47453</v>
      </c>
      <c r="F69" s="65">
        <v>2000000</v>
      </c>
    </row>
    <row r="70" spans="1:6" s="16" customFormat="1" ht="11.25" customHeight="1" x14ac:dyDescent="0.2">
      <c r="A70" s="46" t="s">
        <v>2557</v>
      </c>
      <c r="B70" s="62">
        <v>1580000</v>
      </c>
      <c r="C70" s="55">
        <v>3.101</v>
      </c>
      <c r="D70" s="56">
        <v>51105</v>
      </c>
      <c r="E70" s="57">
        <v>51105</v>
      </c>
      <c r="F70" s="65">
        <v>1580000</v>
      </c>
    </row>
    <row r="71" spans="1:6" s="16" customFormat="1" ht="11.25" customHeight="1" x14ac:dyDescent="0.2">
      <c r="A71" s="46" t="s">
        <v>2209</v>
      </c>
      <c r="B71" s="62">
        <v>575000</v>
      </c>
      <c r="C71" s="55">
        <v>2.7730000000000001</v>
      </c>
      <c r="D71" s="56">
        <v>50072</v>
      </c>
      <c r="E71" s="57">
        <v>50072</v>
      </c>
      <c r="F71" s="65">
        <v>575000</v>
      </c>
    </row>
    <row r="72" spans="1:6" s="16" customFormat="1" ht="11.25" customHeight="1" x14ac:dyDescent="0.2">
      <c r="A72" s="46" t="s">
        <v>2558</v>
      </c>
      <c r="B72" s="62">
        <v>1265000</v>
      </c>
      <c r="C72" s="55">
        <v>3.0760000000000001</v>
      </c>
      <c r="D72" s="56">
        <v>50253</v>
      </c>
      <c r="E72" s="57">
        <v>50253</v>
      </c>
      <c r="F72" s="65">
        <v>1265000</v>
      </c>
    </row>
    <row r="73" spans="1:6" s="16" customFormat="1" ht="11.25" customHeight="1" x14ac:dyDescent="0.2">
      <c r="A73" s="46" t="s">
        <v>1372</v>
      </c>
      <c r="B73" s="62">
        <v>500000</v>
      </c>
      <c r="C73" s="55">
        <v>3.14</v>
      </c>
      <c r="D73" s="56">
        <v>47300</v>
      </c>
      <c r="E73" s="57">
        <v>47300</v>
      </c>
      <c r="F73" s="65">
        <v>500000</v>
      </c>
    </row>
    <row r="74" spans="1:6" s="16" customFormat="1" ht="11.25" customHeight="1" x14ac:dyDescent="0.2">
      <c r="A74" s="46" t="s">
        <v>1344</v>
      </c>
      <c r="B74" s="62">
        <v>2000000</v>
      </c>
      <c r="C74" s="55">
        <v>3.31</v>
      </c>
      <c r="D74" s="56">
        <v>47818</v>
      </c>
      <c r="E74" s="57">
        <v>47818</v>
      </c>
      <c r="F74" s="65">
        <v>2000000</v>
      </c>
    </row>
    <row r="75" spans="1:6" s="16" customFormat="1" ht="11.25" customHeight="1" x14ac:dyDescent="0.2">
      <c r="A75" s="46" t="s">
        <v>1893</v>
      </c>
      <c r="B75" s="62">
        <v>230000</v>
      </c>
      <c r="C75" s="55">
        <v>2.6</v>
      </c>
      <c r="D75" s="56">
        <v>51105</v>
      </c>
      <c r="E75" s="57">
        <v>51105</v>
      </c>
      <c r="F75" s="65">
        <v>230000</v>
      </c>
    </row>
    <row r="76" spans="1:6" s="16" customFormat="1" ht="11.25" customHeight="1" x14ac:dyDescent="0.2">
      <c r="A76" s="46" t="s">
        <v>1345</v>
      </c>
      <c r="B76" s="62">
        <v>1035000</v>
      </c>
      <c r="C76" s="55">
        <v>3.36</v>
      </c>
      <c r="D76" s="56">
        <v>47119</v>
      </c>
      <c r="E76" s="57">
        <v>47119</v>
      </c>
      <c r="F76" s="65">
        <v>1035000</v>
      </c>
    </row>
    <row r="77" spans="1:6" s="16" customFormat="1" ht="11.25" customHeight="1" x14ac:dyDescent="0.2">
      <c r="A77" s="46" t="s">
        <v>2210</v>
      </c>
      <c r="B77" s="62">
        <v>1000000</v>
      </c>
      <c r="C77" s="55">
        <v>3.3759999999999999</v>
      </c>
      <c r="D77" s="56">
        <v>51134</v>
      </c>
      <c r="E77" s="57">
        <v>51134</v>
      </c>
      <c r="F77" s="65">
        <v>1000000</v>
      </c>
    </row>
    <row r="78" spans="1:6" s="16" customFormat="1" ht="11.25" customHeight="1" x14ac:dyDescent="0.2">
      <c r="A78" s="46" t="s">
        <v>427</v>
      </c>
      <c r="B78" s="62">
        <v>3400000</v>
      </c>
      <c r="C78" s="55">
        <v>3.024</v>
      </c>
      <c r="D78" s="56">
        <v>46433</v>
      </c>
      <c r="E78" s="57">
        <v>46433</v>
      </c>
      <c r="F78" s="65">
        <v>3400000</v>
      </c>
    </row>
    <row r="79" spans="1:6" s="16" customFormat="1" ht="11.25" customHeight="1" x14ac:dyDescent="0.2">
      <c r="A79" s="46" t="s">
        <v>2559</v>
      </c>
      <c r="B79" s="62">
        <v>1000000</v>
      </c>
      <c r="C79" s="55">
        <v>3.254</v>
      </c>
      <c r="D79" s="56">
        <v>51836</v>
      </c>
      <c r="E79" s="57">
        <v>51836</v>
      </c>
      <c r="F79" s="65">
        <v>1000000</v>
      </c>
    </row>
    <row r="80" spans="1:6" s="16" customFormat="1" ht="11.25" customHeight="1" x14ac:dyDescent="0.2">
      <c r="A80" s="46" t="s">
        <v>2559</v>
      </c>
      <c r="B80" s="62">
        <v>1000000</v>
      </c>
      <c r="C80" s="55">
        <v>3.1139999999999999</v>
      </c>
      <c r="D80" s="56">
        <v>50740</v>
      </c>
      <c r="E80" s="57">
        <v>50740</v>
      </c>
      <c r="F80" s="65">
        <v>1000000</v>
      </c>
    </row>
    <row r="81" spans="1:6" s="16" customFormat="1" ht="11.25" customHeight="1" x14ac:dyDescent="0.2">
      <c r="A81" s="46" t="s">
        <v>2559</v>
      </c>
      <c r="B81" s="62">
        <v>1000000</v>
      </c>
      <c r="C81" s="55">
        <v>3.056</v>
      </c>
      <c r="D81" s="56">
        <v>50010</v>
      </c>
      <c r="E81" s="57">
        <v>50010</v>
      </c>
      <c r="F81" s="65">
        <v>1000000</v>
      </c>
    </row>
    <row r="82" spans="1:6" s="16" customFormat="1" ht="11.25" customHeight="1" x14ac:dyDescent="0.2">
      <c r="A82" s="46" t="s">
        <v>1773</v>
      </c>
      <c r="B82" s="62">
        <v>905000</v>
      </c>
      <c r="C82" s="55">
        <v>3.33</v>
      </c>
      <c r="D82" s="56">
        <v>51044</v>
      </c>
      <c r="E82" s="57">
        <v>51044</v>
      </c>
      <c r="F82" s="65">
        <v>905000</v>
      </c>
    </row>
    <row r="83" spans="1:6" s="16" customFormat="1" ht="11.25" customHeight="1" x14ac:dyDescent="0.2">
      <c r="A83" s="46" t="s">
        <v>1774</v>
      </c>
      <c r="B83" s="62">
        <v>1100000</v>
      </c>
      <c r="C83" s="55">
        <v>3.403</v>
      </c>
      <c r="D83" s="56">
        <v>50375</v>
      </c>
      <c r="E83" s="57">
        <v>50375</v>
      </c>
      <c r="F83" s="65">
        <v>1100000</v>
      </c>
    </row>
    <row r="84" spans="1:6" s="16" customFormat="1" ht="11.25" customHeight="1" x14ac:dyDescent="0.2">
      <c r="A84" s="46" t="s">
        <v>2651</v>
      </c>
      <c r="B84" s="62">
        <v>1540000</v>
      </c>
      <c r="C84" s="55">
        <v>3.5510000000000002</v>
      </c>
      <c r="D84" s="56">
        <v>51714</v>
      </c>
      <c r="E84" s="57">
        <v>51714</v>
      </c>
      <c r="F84" s="65">
        <v>1540000</v>
      </c>
    </row>
    <row r="85" spans="1:6" s="16" customFormat="1" ht="11.25" customHeight="1" x14ac:dyDescent="0.2">
      <c r="A85" s="46" t="s">
        <v>475</v>
      </c>
      <c r="B85" s="62">
        <v>3000000</v>
      </c>
      <c r="C85" s="55">
        <v>3.3</v>
      </c>
      <c r="D85" s="56">
        <v>50983</v>
      </c>
      <c r="E85" s="57">
        <v>50983</v>
      </c>
      <c r="F85" s="65">
        <v>2973068.8491000002</v>
      </c>
    </row>
    <row r="86" spans="1:6" s="16" customFormat="1" ht="11.25" customHeight="1" x14ac:dyDescent="0.2">
      <c r="A86" s="46" t="s">
        <v>2560</v>
      </c>
      <c r="B86" s="62">
        <v>500000</v>
      </c>
      <c r="C86" s="55">
        <v>3.077</v>
      </c>
      <c r="D86" s="56">
        <v>50983</v>
      </c>
      <c r="E86" s="57">
        <v>50983</v>
      </c>
      <c r="F86" s="65">
        <v>500000</v>
      </c>
    </row>
    <row r="87" spans="1:6" s="16" customFormat="1" ht="11.25" customHeight="1" x14ac:dyDescent="0.2">
      <c r="A87" s="46" t="s">
        <v>2561</v>
      </c>
      <c r="B87" s="62">
        <v>3770000</v>
      </c>
      <c r="C87" s="55">
        <v>3.0030000000000001</v>
      </c>
      <c r="D87" s="56">
        <v>51502</v>
      </c>
      <c r="E87" s="57">
        <v>51502</v>
      </c>
      <c r="F87" s="65">
        <v>3770000</v>
      </c>
    </row>
    <row r="88" spans="1:6" s="16" customFormat="1" ht="11.25" customHeight="1" x14ac:dyDescent="0.2">
      <c r="A88" s="46" t="s">
        <v>486</v>
      </c>
      <c r="B88" s="62">
        <v>500000</v>
      </c>
      <c r="C88" s="55">
        <v>5.22</v>
      </c>
      <c r="D88" s="56">
        <v>46539</v>
      </c>
      <c r="E88" s="57">
        <v>46539</v>
      </c>
      <c r="F88" s="65">
        <v>498702.50390000001</v>
      </c>
    </row>
    <row r="89" spans="1:6" s="16" customFormat="1" ht="11.25" customHeight="1" x14ac:dyDescent="0.2">
      <c r="A89" s="46" t="s">
        <v>1775</v>
      </c>
      <c r="B89" s="62">
        <v>635000</v>
      </c>
      <c r="C89" s="55">
        <v>3.15</v>
      </c>
      <c r="D89" s="56">
        <v>49096</v>
      </c>
      <c r="E89" s="57">
        <v>49096</v>
      </c>
      <c r="F89" s="65">
        <v>635000</v>
      </c>
    </row>
    <row r="90" spans="1:6" s="16" customFormat="1" ht="11.25" customHeight="1" x14ac:dyDescent="0.2">
      <c r="A90" s="46" t="s">
        <v>1775</v>
      </c>
      <c r="B90" s="62">
        <v>2340000</v>
      </c>
      <c r="C90" s="55">
        <v>3.35</v>
      </c>
      <c r="D90" s="56">
        <v>50557</v>
      </c>
      <c r="E90" s="57">
        <v>50557</v>
      </c>
      <c r="F90" s="65">
        <v>2340000</v>
      </c>
    </row>
    <row r="91" spans="1:6" s="16" customFormat="1" ht="11.25" customHeight="1" x14ac:dyDescent="0.2">
      <c r="A91" s="46" t="s">
        <v>2282</v>
      </c>
      <c r="B91" s="62">
        <v>595000</v>
      </c>
      <c r="C91" s="55">
        <v>3.3</v>
      </c>
      <c r="D91" s="56">
        <v>50192</v>
      </c>
      <c r="E91" s="57">
        <v>50192</v>
      </c>
      <c r="F91" s="65">
        <v>591819.2561</v>
      </c>
    </row>
    <row r="92" spans="1:6" s="16" customFormat="1" ht="11.25" customHeight="1" x14ac:dyDescent="0.2">
      <c r="A92" s="46" t="s">
        <v>2282</v>
      </c>
      <c r="B92" s="62">
        <v>575000</v>
      </c>
      <c r="C92" s="55">
        <v>3.25</v>
      </c>
      <c r="D92" s="56">
        <v>49827</v>
      </c>
      <c r="E92" s="57">
        <v>49827</v>
      </c>
      <c r="F92" s="65">
        <v>572109.02450000006</v>
      </c>
    </row>
    <row r="93" spans="1:6" s="16" customFormat="1" ht="11.25" customHeight="1" x14ac:dyDescent="0.2">
      <c r="A93" s="46" t="s">
        <v>3227</v>
      </c>
      <c r="B93" s="62">
        <v>1040000</v>
      </c>
      <c r="C93" s="55">
        <v>3.3780000000000001</v>
      </c>
      <c r="D93" s="56">
        <v>47362</v>
      </c>
      <c r="E93" s="57">
        <v>47362</v>
      </c>
      <c r="F93" s="65">
        <v>1040000</v>
      </c>
    </row>
    <row r="94" spans="1:6" s="16" customFormat="1" ht="11.25" customHeight="1" x14ac:dyDescent="0.2">
      <c r="A94" s="46" t="s">
        <v>3227</v>
      </c>
      <c r="B94" s="62">
        <v>3960000</v>
      </c>
      <c r="C94" s="55">
        <v>3.3780000000000001</v>
      </c>
      <c r="D94" s="56">
        <v>51014</v>
      </c>
      <c r="E94" s="57">
        <v>51014</v>
      </c>
      <c r="F94" s="65">
        <v>3960000</v>
      </c>
    </row>
    <row r="95" spans="1:6" s="16" customFormat="1" ht="11.25" customHeight="1" x14ac:dyDescent="0.2">
      <c r="A95" s="46" t="s">
        <v>1776</v>
      </c>
      <c r="B95" s="62">
        <v>2250000</v>
      </c>
      <c r="C95" s="55">
        <v>2.9820000000000002</v>
      </c>
      <c r="D95" s="56">
        <v>48153</v>
      </c>
      <c r="E95" s="57">
        <v>48153</v>
      </c>
      <c r="F95" s="65">
        <v>2250000</v>
      </c>
    </row>
    <row r="96" spans="1:6" s="16" customFormat="1" ht="11.25" customHeight="1" x14ac:dyDescent="0.2">
      <c r="A96" s="46" t="s">
        <v>1346</v>
      </c>
      <c r="B96" s="62">
        <v>1165000</v>
      </c>
      <c r="C96" s="55">
        <v>3.948</v>
      </c>
      <c r="D96" s="56">
        <v>46235</v>
      </c>
      <c r="E96" s="57">
        <v>46235</v>
      </c>
      <c r="F96" s="65">
        <v>1165000</v>
      </c>
    </row>
    <row r="97" spans="1:6" s="16" customFormat="1" ht="11.25" customHeight="1" x14ac:dyDescent="0.2">
      <c r="A97" s="46" t="s">
        <v>2211</v>
      </c>
      <c r="B97" s="62">
        <v>425000</v>
      </c>
      <c r="C97" s="55">
        <v>3.19</v>
      </c>
      <c r="D97" s="56">
        <v>51471</v>
      </c>
      <c r="E97" s="57">
        <v>51471</v>
      </c>
      <c r="F97" s="65">
        <v>425000</v>
      </c>
    </row>
    <row r="98" spans="1:6" s="16" customFormat="1" ht="11.25" customHeight="1" x14ac:dyDescent="0.2">
      <c r="A98" s="46" t="s">
        <v>1718</v>
      </c>
      <c r="B98" s="62">
        <v>1955000</v>
      </c>
      <c r="C98" s="55">
        <v>3.75</v>
      </c>
      <c r="D98" s="56">
        <v>50375</v>
      </c>
      <c r="E98" s="57">
        <v>50375</v>
      </c>
      <c r="F98" s="65">
        <v>1955000</v>
      </c>
    </row>
    <row r="99" spans="1:6" s="16" customFormat="1" ht="11.25" customHeight="1" x14ac:dyDescent="0.2">
      <c r="A99" s="46" t="s">
        <v>1777</v>
      </c>
      <c r="B99" s="62">
        <v>670000</v>
      </c>
      <c r="C99" s="55">
        <v>3.2</v>
      </c>
      <c r="D99" s="56">
        <v>49673</v>
      </c>
      <c r="E99" s="57">
        <v>49673</v>
      </c>
      <c r="F99" s="65">
        <v>668720.23140000005</v>
      </c>
    </row>
    <row r="100" spans="1:6" s="16" customFormat="1" ht="11.25" customHeight="1" x14ac:dyDescent="0.2">
      <c r="A100" s="46" t="s">
        <v>1777</v>
      </c>
      <c r="B100" s="62">
        <v>635000</v>
      </c>
      <c r="C100" s="55">
        <v>3.15</v>
      </c>
      <c r="D100" s="56">
        <v>49308</v>
      </c>
      <c r="E100" s="57">
        <v>49308</v>
      </c>
      <c r="F100" s="65">
        <v>633817.06000000006</v>
      </c>
    </row>
    <row r="101" spans="1:6" s="16" customFormat="1" ht="11.25" customHeight="1" x14ac:dyDescent="0.2">
      <c r="A101" s="46" t="s">
        <v>1253</v>
      </c>
      <c r="B101" s="62">
        <v>500000</v>
      </c>
      <c r="C101" s="55">
        <v>2.7040000000000002</v>
      </c>
      <c r="D101" s="56">
        <v>51349</v>
      </c>
      <c r="E101" s="57">
        <v>51349</v>
      </c>
      <c r="F101" s="65">
        <v>500000</v>
      </c>
    </row>
    <row r="102" spans="1:6" s="16" customFormat="1" ht="11.25" customHeight="1" x14ac:dyDescent="0.2">
      <c r="A102" s="46" t="s">
        <v>2212</v>
      </c>
      <c r="B102" s="62">
        <v>500000</v>
      </c>
      <c r="C102" s="55">
        <v>2.8109999999999999</v>
      </c>
      <c r="D102" s="56">
        <v>51349</v>
      </c>
      <c r="E102" s="57">
        <v>51349</v>
      </c>
      <c r="F102" s="65">
        <v>500000</v>
      </c>
    </row>
    <row r="103" spans="1:6" s="16" customFormat="1" ht="11.25" customHeight="1" x14ac:dyDescent="0.2">
      <c r="A103" s="46" t="s">
        <v>2212</v>
      </c>
      <c r="B103" s="62">
        <v>250000</v>
      </c>
      <c r="C103" s="55">
        <v>2.661</v>
      </c>
      <c r="D103" s="56">
        <v>50618</v>
      </c>
      <c r="E103" s="57">
        <v>50618</v>
      </c>
      <c r="F103" s="65">
        <v>250000</v>
      </c>
    </row>
    <row r="104" spans="1:6" s="16" customFormat="1" ht="11.25" customHeight="1" x14ac:dyDescent="0.2">
      <c r="A104" s="46" t="s">
        <v>1778</v>
      </c>
      <c r="B104" s="62">
        <v>750000</v>
      </c>
      <c r="C104" s="55">
        <v>3.1539999999999999</v>
      </c>
      <c r="D104" s="56">
        <v>47939</v>
      </c>
      <c r="E104" s="57">
        <v>47939</v>
      </c>
      <c r="F104" s="65">
        <v>750000</v>
      </c>
    </row>
    <row r="105" spans="1:6" s="16" customFormat="1" ht="11.25" customHeight="1" x14ac:dyDescent="0.2">
      <c r="A105" s="46" t="s">
        <v>1254</v>
      </c>
      <c r="B105" s="62">
        <v>2000000</v>
      </c>
      <c r="C105" s="55">
        <v>6.22</v>
      </c>
      <c r="D105" s="56">
        <v>47027</v>
      </c>
      <c r="E105" s="57">
        <v>47027</v>
      </c>
      <c r="F105" s="65">
        <v>2000000</v>
      </c>
    </row>
    <row r="106" spans="1:6" s="16" customFormat="1" ht="11.25" customHeight="1" x14ac:dyDescent="0.2">
      <c r="A106" s="46" t="s">
        <v>1740</v>
      </c>
      <c r="B106" s="62">
        <v>2000000</v>
      </c>
      <c r="C106" s="55">
        <v>3.3889999999999998</v>
      </c>
      <c r="D106" s="56">
        <v>51471</v>
      </c>
      <c r="E106" s="57">
        <v>51471</v>
      </c>
      <c r="F106" s="65">
        <v>2000000</v>
      </c>
    </row>
    <row r="107" spans="1:6" s="16" customFormat="1" ht="11.25" customHeight="1" x14ac:dyDescent="0.2">
      <c r="A107" s="46" t="s">
        <v>1256</v>
      </c>
      <c r="B107" s="62">
        <v>700000</v>
      </c>
      <c r="C107" s="55">
        <v>3.0169999999999999</v>
      </c>
      <c r="D107" s="56">
        <v>49157</v>
      </c>
      <c r="E107" s="57">
        <v>49157</v>
      </c>
      <c r="F107" s="65">
        <v>700000</v>
      </c>
    </row>
    <row r="108" spans="1:6" s="16" customFormat="1" ht="11.25" customHeight="1" x14ac:dyDescent="0.2">
      <c r="A108" s="46" t="s">
        <v>1779</v>
      </c>
      <c r="B108" s="62">
        <v>1000000</v>
      </c>
      <c r="C108" s="55">
        <v>3.403</v>
      </c>
      <c r="D108" s="56">
        <v>50557</v>
      </c>
      <c r="E108" s="57">
        <v>50557</v>
      </c>
      <c r="F108" s="65">
        <v>1000000</v>
      </c>
    </row>
    <row r="109" spans="1:6" s="16" customFormat="1" ht="11.25" customHeight="1" x14ac:dyDescent="0.2">
      <c r="A109" s="46" t="s">
        <v>3185</v>
      </c>
      <c r="B109" s="62">
        <v>570000</v>
      </c>
      <c r="C109" s="55">
        <v>6.1</v>
      </c>
      <c r="D109" s="56">
        <v>51775</v>
      </c>
      <c r="E109" s="57">
        <v>51775</v>
      </c>
      <c r="F109" s="65">
        <v>570000</v>
      </c>
    </row>
    <row r="110" spans="1:6" s="16" customFormat="1" ht="11.25" customHeight="1" x14ac:dyDescent="0.2">
      <c r="A110" s="46" t="s">
        <v>2283</v>
      </c>
      <c r="B110" s="62">
        <v>1015000</v>
      </c>
      <c r="C110" s="55">
        <v>2.9</v>
      </c>
      <c r="D110" s="56">
        <v>51441</v>
      </c>
      <c r="E110" s="57">
        <v>51441</v>
      </c>
      <c r="F110" s="65">
        <v>1015000</v>
      </c>
    </row>
    <row r="111" spans="1:6" s="16" customFormat="1" ht="11.25" customHeight="1" x14ac:dyDescent="0.2">
      <c r="A111" s="46" t="s">
        <v>2283</v>
      </c>
      <c r="B111" s="62">
        <v>990000</v>
      </c>
      <c r="C111" s="55">
        <v>2.85</v>
      </c>
      <c r="D111" s="56">
        <v>51075</v>
      </c>
      <c r="E111" s="57">
        <v>51075</v>
      </c>
      <c r="F111" s="65">
        <v>990000</v>
      </c>
    </row>
    <row r="112" spans="1:6" s="16" customFormat="1" ht="11.25" customHeight="1" x14ac:dyDescent="0.2">
      <c r="A112" s="46" t="s">
        <v>2283</v>
      </c>
      <c r="B112" s="62">
        <v>1755000</v>
      </c>
      <c r="C112" s="55">
        <v>3.3</v>
      </c>
      <c r="D112" s="56">
        <v>50010</v>
      </c>
      <c r="E112" s="57">
        <v>50010</v>
      </c>
      <c r="F112" s="65">
        <v>1755000</v>
      </c>
    </row>
    <row r="113" spans="1:6" s="16" customFormat="1" ht="11.25" customHeight="1" x14ac:dyDescent="0.2">
      <c r="A113" s="46" t="s">
        <v>1780</v>
      </c>
      <c r="B113" s="62">
        <v>1070000</v>
      </c>
      <c r="C113" s="55">
        <v>3.1749999999999998</v>
      </c>
      <c r="D113" s="56">
        <v>49644</v>
      </c>
      <c r="E113" s="57">
        <v>49644</v>
      </c>
      <c r="F113" s="65">
        <v>1070000</v>
      </c>
    </row>
    <row r="114" spans="1:6" s="16" customFormat="1" ht="11.25" customHeight="1" x14ac:dyDescent="0.2">
      <c r="A114" s="46" t="s">
        <v>1347</v>
      </c>
      <c r="B114" s="62">
        <v>515000</v>
      </c>
      <c r="C114" s="55">
        <v>5.0410000000000004</v>
      </c>
      <c r="D114" s="56">
        <v>45992</v>
      </c>
      <c r="E114" s="57">
        <v>45992</v>
      </c>
      <c r="F114" s="65">
        <v>515000</v>
      </c>
    </row>
    <row r="115" spans="1:6" s="16" customFormat="1" ht="11.25" customHeight="1" x14ac:dyDescent="0.2">
      <c r="A115" s="46" t="s">
        <v>1347</v>
      </c>
      <c r="B115" s="62">
        <v>2000000</v>
      </c>
      <c r="C115" s="55">
        <v>5.3979999999999997</v>
      </c>
      <c r="D115" s="56">
        <v>47818</v>
      </c>
      <c r="E115" s="57">
        <v>47818</v>
      </c>
      <c r="F115" s="65">
        <v>2000000</v>
      </c>
    </row>
    <row r="116" spans="1:6" s="16" customFormat="1" ht="11.25" customHeight="1" x14ac:dyDescent="0.2">
      <c r="A116" s="46" t="s">
        <v>1348</v>
      </c>
      <c r="B116" s="62">
        <v>750000</v>
      </c>
      <c r="C116" s="55">
        <v>5.15</v>
      </c>
      <c r="D116" s="56">
        <v>46631</v>
      </c>
      <c r="E116" s="57">
        <v>46631</v>
      </c>
      <c r="F116" s="65">
        <v>750000</v>
      </c>
    </row>
    <row r="117" spans="1:6" s="16" customFormat="1" ht="11.25" customHeight="1" x14ac:dyDescent="0.2">
      <c r="A117" s="46" t="s">
        <v>1781</v>
      </c>
      <c r="B117" s="62">
        <v>3000000</v>
      </c>
      <c r="C117" s="55">
        <v>3.456</v>
      </c>
      <c r="D117" s="56">
        <v>50983</v>
      </c>
      <c r="E117" s="57">
        <v>50983</v>
      </c>
      <c r="F117" s="65">
        <v>3000000</v>
      </c>
    </row>
    <row r="118" spans="1:6" s="16" customFormat="1" ht="11.25" customHeight="1" x14ac:dyDescent="0.2">
      <c r="A118" s="46" t="s">
        <v>1782</v>
      </c>
      <c r="B118" s="62">
        <v>1250000</v>
      </c>
      <c r="C118" s="55">
        <v>3.278</v>
      </c>
      <c r="D118" s="56">
        <v>49004</v>
      </c>
      <c r="E118" s="57">
        <v>49004</v>
      </c>
      <c r="F118" s="65">
        <v>1250000</v>
      </c>
    </row>
    <row r="119" spans="1:6" s="16" customFormat="1" ht="11.25" customHeight="1" x14ac:dyDescent="0.2">
      <c r="A119" s="46" t="s">
        <v>1349</v>
      </c>
      <c r="B119" s="62">
        <v>1500000</v>
      </c>
      <c r="C119" s="55">
        <v>3.0779999999999998</v>
      </c>
      <c r="D119" s="56">
        <v>46600</v>
      </c>
      <c r="E119" s="57">
        <v>46600</v>
      </c>
      <c r="F119" s="65">
        <v>1500000</v>
      </c>
    </row>
    <row r="120" spans="1:6" s="16" customFormat="1" ht="11.25" customHeight="1" x14ac:dyDescent="0.2">
      <c r="A120" s="46" t="s">
        <v>2156</v>
      </c>
      <c r="B120" s="62">
        <v>750000</v>
      </c>
      <c r="C120" s="55">
        <v>2.9329999999999998</v>
      </c>
      <c r="D120" s="56">
        <v>50983</v>
      </c>
      <c r="E120" s="57">
        <v>50983</v>
      </c>
      <c r="F120" s="65">
        <v>750000</v>
      </c>
    </row>
    <row r="121" spans="1:6" s="16" customFormat="1" ht="11.25" customHeight="1" x14ac:dyDescent="0.2">
      <c r="A121" s="46" t="s">
        <v>596</v>
      </c>
      <c r="B121" s="62">
        <v>2255000</v>
      </c>
      <c r="C121" s="55">
        <v>3.133</v>
      </c>
      <c r="D121" s="56">
        <v>50404</v>
      </c>
      <c r="E121" s="57">
        <v>50404</v>
      </c>
      <c r="F121" s="65">
        <v>2255000</v>
      </c>
    </row>
    <row r="122" spans="1:6" s="16" customFormat="1" ht="11.25" customHeight="1" x14ac:dyDescent="0.2">
      <c r="A122" s="46" t="s">
        <v>1350</v>
      </c>
      <c r="B122" s="62">
        <v>1000000</v>
      </c>
      <c r="C122" s="55">
        <v>3.8</v>
      </c>
      <c r="D122" s="56">
        <v>46357</v>
      </c>
      <c r="E122" s="57">
        <v>46357</v>
      </c>
      <c r="F122" s="65">
        <v>1000000</v>
      </c>
    </row>
    <row r="123" spans="1:6" s="16" customFormat="1" ht="11.25" customHeight="1" x14ac:dyDescent="0.2">
      <c r="A123" s="46" t="s">
        <v>1998</v>
      </c>
      <c r="B123" s="62">
        <v>1550000</v>
      </c>
      <c r="C123" s="55">
        <v>3.9529999999999998</v>
      </c>
      <c r="D123" s="56">
        <v>51471</v>
      </c>
      <c r="E123" s="57">
        <v>51471</v>
      </c>
      <c r="F123" s="65">
        <v>1550000</v>
      </c>
    </row>
    <row r="124" spans="1:6" s="16" customFormat="1" ht="11.25" customHeight="1" thickBot="1" x14ac:dyDescent="0.25">
      <c r="A124" s="86" t="s">
        <v>50</v>
      </c>
      <c r="B124" s="67">
        <f>SUBTOTAL(9,B12:B123)</f>
        <v>150505000</v>
      </c>
      <c r="C124" s="68"/>
      <c r="D124" s="69"/>
      <c r="E124" s="70"/>
      <c r="F124" s="71">
        <f>SUBTOTAL(9,F12:F123)</f>
        <v>150416409.13499999</v>
      </c>
    </row>
    <row r="125" spans="1:6" s="16" customFormat="1" ht="11.25" customHeight="1" x14ac:dyDescent="0.2">
      <c r="A125" s="47"/>
      <c r="B125" s="63"/>
      <c r="C125" s="58"/>
      <c r="D125" s="59"/>
      <c r="E125" s="60"/>
      <c r="F125" s="66"/>
    </row>
    <row r="126" spans="1:6" s="16" customFormat="1" ht="11.25" customHeight="1" x14ac:dyDescent="0.2">
      <c r="A126" s="46" t="s">
        <v>636</v>
      </c>
      <c r="B126" s="62">
        <v>3000000</v>
      </c>
      <c r="C126" s="55">
        <v>3.0139999999999998</v>
      </c>
      <c r="D126" s="56">
        <v>47894</v>
      </c>
      <c r="E126" s="57">
        <v>47894</v>
      </c>
      <c r="F126" s="65">
        <v>3000000</v>
      </c>
    </row>
    <row r="127" spans="1:6" s="16" customFormat="1" ht="11.25" customHeight="1" x14ac:dyDescent="0.2">
      <c r="A127" s="46" t="s">
        <v>1352</v>
      </c>
      <c r="B127" s="62">
        <v>2000000</v>
      </c>
      <c r="C127" s="55">
        <v>3.36</v>
      </c>
      <c r="D127" s="56">
        <v>46569</v>
      </c>
      <c r="E127" s="57">
        <v>46569</v>
      </c>
      <c r="F127" s="65">
        <v>2000000</v>
      </c>
    </row>
    <row r="128" spans="1:6" s="16" customFormat="1" ht="11.25" customHeight="1" x14ac:dyDescent="0.2">
      <c r="A128" s="46" t="s">
        <v>2213</v>
      </c>
      <c r="B128" s="62">
        <v>750000</v>
      </c>
      <c r="C128" s="55">
        <v>3.39</v>
      </c>
      <c r="D128" s="56">
        <v>51471</v>
      </c>
      <c r="E128" s="57">
        <v>51471</v>
      </c>
      <c r="F128" s="65">
        <v>750000</v>
      </c>
    </row>
    <row r="129" spans="1:6" s="16" customFormat="1" ht="11.25" customHeight="1" x14ac:dyDescent="0.2">
      <c r="A129" s="46" t="s">
        <v>2214</v>
      </c>
      <c r="B129" s="62">
        <v>1000000</v>
      </c>
      <c r="C129" s="55">
        <v>3.173</v>
      </c>
      <c r="D129" s="56">
        <v>51471</v>
      </c>
      <c r="E129" s="57">
        <v>51471</v>
      </c>
      <c r="F129" s="65">
        <v>1000000</v>
      </c>
    </row>
    <row r="130" spans="1:6" s="16" customFormat="1" ht="11.25" customHeight="1" x14ac:dyDescent="0.2">
      <c r="A130" s="46" t="s">
        <v>1353</v>
      </c>
      <c r="B130" s="62">
        <v>500000</v>
      </c>
      <c r="C130" s="55">
        <v>3.4590000000000001</v>
      </c>
      <c r="D130" s="56">
        <v>47515</v>
      </c>
      <c r="E130" s="57">
        <v>47515</v>
      </c>
      <c r="F130" s="65">
        <v>500000</v>
      </c>
    </row>
    <row r="131" spans="1:6" s="16" customFormat="1" ht="11.25" customHeight="1" x14ac:dyDescent="0.2">
      <c r="A131" s="46" t="s">
        <v>1353</v>
      </c>
      <c r="B131" s="62">
        <v>500000</v>
      </c>
      <c r="C131" s="55">
        <v>3.5590000000000002</v>
      </c>
      <c r="D131" s="56">
        <v>47880</v>
      </c>
      <c r="E131" s="57">
        <v>47880</v>
      </c>
      <c r="F131" s="65">
        <v>500000</v>
      </c>
    </row>
    <row r="132" spans="1:6" s="16" customFormat="1" ht="11.25" customHeight="1" x14ac:dyDescent="0.2">
      <c r="A132" s="46" t="s">
        <v>1353</v>
      </c>
      <c r="B132" s="62">
        <v>500000</v>
      </c>
      <c r="C132" s="55">
        <v>3.2589999999999999</v>
      </c>
      <c r="D132" s="56">
        <v>46784</v>
      </c>
      <c r="E132" s="57">
        <v>46784</v>
      </c>
      <c r="F132" s="65">
        <v>500000</v>
      </c>
    </row>
    <row r="133" spans="1:6" s="16" customFormat="1" ht="11.25" customHeight="1" x14ac:dyDescent="0.2">
      <c r="A133" s="46" t="s">
        <v>1353</v>
      </c>
      <c r="B133" s="62">
        <v>500000</v>
      </c>
      <c r="C133" s="55">
        <v>3.109</v>
      </c>
      <c r="D133" s="56">
        <v>46419</v>
      </c>
      <c r="E133" s="57">
        <v>46419</v>
      </c>
      <c r="F133" s="65">
        <v>500000</v>
      </c>
    </row>
    <row r="134" spans="1:6" s="16" customFormat="1" ht="11.25" customHeight="1" x14ac:dyDescent="0.2">
      <c r="A134" s="46" t="s">
        <v>2157</v>
      </c>
      <c r="B134" s="62">
        <v>1000000</v>
      </c>
      <c r="C134" s="55">
        <v>3.5049999999999999</v>
      </c>
      <c r="D134" s="56">
        <v>48092</v>
      </c>
      <c r="E134" s="57">
        <v>48092</v>
      </c>
      <c r="F134" s="65">
        <v>1000000</v>
      </c>
    </row>
    <row r="135" spans="1:6" s="16" customFormat="1" ht="11.25" customHeight="1" x14ac:dyDescent="0.2">
      <c r="A135" s="46" t="s">
        <v>1783</v>
      </c>
      <c r="B135" s="62">
        <v>2000000</v>
      </c>
      <c r="C135" s="55">
        <v>3</v>
      </c>
      <c r="D135" s="56">
        <v>48792</v>
      </c>
      <c r="E135" s="57">
        <v>48792</v>
      </c>
      <c r="F135" s="65">
        <v>2000000</v>
      </c>
    </row>
    <row r="136" spans="1:6" s="16" customFormat="1" ht="11.25" customHeight="1" x14ac:dyDescent="0.2">
      <c r="A136" s="46" t="s">
        <v>3019</v>
      </c>
      <c r="B136" s="62">
        <v>2295000</v>
      </c>
      <c r="C136" s="55">
        <v>5.25</v>
      </c>
      <c r="D136" s="56">
        <v>50222</v>
      </c>
      <c r="E136" s="57">
        <v>50222</v>
      </c>
      <c r="F136" s="65">
        <v>2295000</v>
      </c>
    </row>
    <row r="137" spans="1:6" s="16" customFormat="1" ht="11.25" customHeight="1" x14ac:dyDescent="0.2">
      <c r="A137" s="46" t="s">
        <v>3019</v>
      </c>
      <c r="B137" s="62">
        <v>680000</v>
      </c>
      <c r="C137" s="55">
        <v>4.6500000000000004</v>
      </c>
      <c r="D137" s="56">
        <v>48396</v>
      </c>
      <c r="E137" s="57">
        <v>48396</v>
      </c>
      <c r="F137" s="65">
        <v>680000</v>
      </c>
    </row>
    <row r="138" spans="1:6" s="16" customFormat="1" ht="11.25" customHeight="1" x14ac:dyDescent="0.2">
      <c r="A138" s="46" t="s">
        <v>2832</v>
      </c>
      <c r="B138" s="62">
        <v>1030000</v>
      </c>
      <c r="C138" s="55">
        <v>3.008</v>
      </c>
      <c r="D138" s="56">
        <v>47983</v>
      </c>
      <c r="E138" s="57">
        <v>47983</v>
      </c>
      <c r="F138" s="65">
        <v>1030000</v>
      </c>
    </row>
    <row r="139" spans="1:6" s="16" customFormat="1" ht="11.25" customHeight="1" x14ac:dyDescent="0.2">
      <c r="A139" s="46" t="s">
        <v>2832</v>
      </c>
      <c r="B139" s="62">
        <v>185000</v>
      </c>
      <c r="C139" s="55">
        <v>3.008</v>
      </c>
      <c r="D139" s="56">
        <v>47983</v>
      </c>
      <c r="E139" s="57">
        <v>47983</v>
      </c>
      <c r="F139" s="65">
        <v>185000</v>
      </c>
    </row>
    <row r="140" spans="1:6" s="16" customFormat="1" ht="11.25" customHeight="1" x14ac:dyDescent="0.2">
      <c r="A140" s="46" t="s">
        <v>2832</v>
      </c>
      <c r="B140" s="62">
        <v>250000</v>
      </c>
      <c r="C140" s="55">
        <v>3.008</v>
      </c>
      <c r="D140" s="56">
        <v>47983</v>
      </c>
      <c r="E140" s="57">
        <v>47983</v>
      </c>
      <c r="F140" s="65">
        <v>250000</v>
      </c>
    </row>
    <row r="141" spans="1:6" s="16" customFormat="1" ht="11.25" customHeight="1" x14ac:dyDescent="0.2">
      <c r="A141" s="46" t="s">
        <v>2832</v>
      </c>
      <c r="B141" s="62">
        <v>50000</v>
      </c>
      <c r="C141" s="55">
        <v>3.008</v>
      </c>
      <c r="D141" s="56">
        <v>47983</v>
      </c>
      <c r="E141" s="57">
        <v>47983</v>
      </c>
      <c r="F141" s="65">
        <v>50000</v>
      </c>
    </row>
    <row r="142" spans="1:6" s="16" customFormat="1" ht="11.25" customHeight="1" x14ac:dyDescent="0.2">
      <c r="A142" s="46" t="s">
        <v>2215</v>
      </c>
      <c r="B142" s="62">
        <v>2500000</v>
      </c>
      <c r="C142" s="55">
        <v>3.0619999999999998</v>
      </c>
      <c r="D142" s="56">
        <v>51318</v>
      </c>
      <c r="E142" s="57">
        <v>51318</v>
      </c>
      <c r="F142" s="65">
        <v>2500000</v>
      </c>
    </row>
    <row r="143" spans="1:6" s="16" customFormat="1" ht="11.25" customHeight="1" x14ac:dyDescent="0.2">
      <c r="A143" s="46" t="s">
        <v>2284</v>
      </c>
      <c r="B143" s="62">
        <v>1020000</v>
      </c>
      <c r="C143" s="55">
        <v>3</v>
      </c>
      <c r="D143" s="56">
        <v>50983</v>
      </c>
      <c r="E143" s="57">
        <v>50983</v>
      </c>
      <c r="F143" s="65">
        <v>1020000</v>
      </c>
    </row>
    <row r="144" spans="1:6" s="16" customFormat="1" ht="11.25" customHeight="1" x14ac:dyDescent="0.2">
      <c r="A144" s="46" t="s">
        <v>2687</v>
      </c>
      <c r="B144" s="62">
        <v>4000000</v>
      </c>
      <c r="C144" s="55">
        <v>4.556</v>
      </c>
      <c r="D144" s="56">
        <v>48823</v>
      </c>
      <c r="E144" s="57">
        <v>48823</v>
      </c>
      <c r="F144" s="65">
        <v>4000000</v>
      </c>
    </row>
    <row r="145" spans="1:6" s="16" customFormat="1" ht="11.25" customHeight="1" x14ac:dyDescent="0.2">
      <c r="A145" s="46" t="s">
        <v>1354</v>
      </c>
      <c r="B145" s="62">
        <v>750000</v>
      </c>
      <c r="C145" s="55">
        <v>2.9140000000000001</v>
      </c>
      <c r="D145" s="56">
        <v>46113</v>
      </c>
      <c r="E145" s="57">
        <v>46113</v>
      </c>
      <c r="F145" s="65">
        <v>750000</v>
      </c>
    </row>
    <row r="146" spans="1:6" s="16" customFormat="1" ht="11.25" customHeight="1" x14ac:dyDescent="0.2">
      <c r="A146" s="46" t="s">
        <v>1354</v>
      </c>
      <c r="B146" s="62">
        <v>750000</v>
      </c>
      <c r="C146" s="55">
        <v>2.6749999999999998</v>
      </c>
      <c r="D146" s="56">
        <v>45383</v>
      </c>
      <c r="E146" s="57">
        <v>45383</v>
      </c>
      <c r="F146" s="65">
        <v>750000</v>
      </c>
    </row>
    <row r="147" spans="1:6" s="16" customFormat="1" ht="11.25" customHeight="1" x14ac:dyDescent="0.2">
      <c r="A147" s="46" t="s">
        <v>1354</v>
      </c>
      <c r="B147" s="62">
        <v>750000</v>
      </c>
      <c r="C147" s="55">
        <v>2.8140000000000001</v>
      </c>
      <c r="D147" s="56">
        <v>45748</v>
      </c>
      <c r="E147" s="57">
        <v>45748</v>
      </c>
      <c r="F147" s="65">
        <v>750000</v>
      </c>
    </row>
    <row r="148" spans="1:6" s="16" customFormat="1" ht="11.25" customHeight="1" x14ac:dyDescent="0.2">
      <c r="A148" s="46" t="s">
        <v>1355</v>
      </c>
      <c r="B148" s="62">
        <v>1000000</v>
      </c>
      <c r="C148" s="55">
        <v>3.1920000000000002</v>
      </c>
      <c r="D148" s="56">
        <v>47679</v>
      </c>
      <c r="E148" s="57">
        <v>47679</v>
      </c>
      <c r="F148" s="65">
        <v>1000000</v>
      </c>
    </row>
    <row r="149" spans="1:6" s="16" customFormat="1" ht="11.25" customHeight="1" x14ac:dyDescent="0.2">
      <c r="A149" s="46" t="s">
        <v>1355</v>
      </c>
      <c r="B149" s="62">
        <v>785000</v>
      </c>
      <c r="C149" s="55">
        <v>3.3919999999999999</v>
      </c>
      <c r="D149" s="56">
        <v>48410</v>
      </c>
      <c r="E149" s="57">
        <v>48410</v>
      </c>
      <c r="F149" s="65">
        <v>785000</v>
      </c>
    </row>
    <row r="150" spans="1:6" s="16" customFormat="1" ht="11.25" customHeight="1" x14ac:dyDescent="0.2">
      <c r="A150" s="46" t="s">
        <v>1784</v>
      </c>
      <c r="B150" s="62">
        <v>1635000</v>
      </c>
      <c r="C150" s="55">
        <v>3.1429999999999998</v>
      </c>
      <c r="D150" s="56">
        <v>51014</v>
      </c>
      <c r="E150" s="57">
        <v>51014</v>
      </c>
      <c r="F150" s="65">
        <v>1635000</v>
      </c>
    </row>
    <row r="151" spans="1:6" s="16" customFormat="1" ht="11.25" customHeight="1" x14ac:dyDescent="0.2">
      <c r="A151" s="46" t="s">
        <v>2562</v>
      </c>
      <c r="B151" s="62">
        <v>3420000</v>
      </c>
      <c r="C151" s="55">
        <v>3.2519999999999998</v>
      </c>
      <c r="D151" s="56">
        <v>51806</v>
      </c>
      <c r="E151" s="57">
        <v>51806</v>
      </c>
      <c r="F151" s="65">
        <v>3420000</v>
      </c>
    </row>
    <row r="152" spans="1:6" s="16" customFormat="1" ht="11.25" customHeight="1" x14ac:dyDescent="0.2">
      <c r="A152" s="46" t="s">
        <v>1356</v>
      </c>
      <c r="B152" s="62">
        <v>2500000</v>
      </c>
      <c r="C152" s="55">
        <v>6.9</v>
      </c>
      <c r="D152" s="56">
        <v>51136</v>
      </c>
      <c r="E152" s="57">
        <v>51136</v>
      </c>
      <c r="F152" s="65">
        <v>2500000</v>
      </c>
    </row>
    <row r="153" spans="1:6" s="16" customFormat="1" ht="11.25" customHeight="1" x14ac:dyDescent="0.2">
      <c r="A153" s="46" t="s">
        <v>1357</v>
      </c>
      <c r="B153" s="62">
        <v>2000000</v>
      </c>
      <c r="C153" s="55">
        <v>5.2</v>
      </c>
      <c r="D153" s="56">
        <v>46174</v>
      </c>
      <c r="E153" s="57">
        <v>46174</v>
      </c>
      <c r="F153" s="65">
        <v>2000000</v>
      </c>
    </row>
    <row r="154" spans="1:6" s="16" customFormat="1" ht="11.25" customHeight="1" x14ac:dyDescent="0.2">
      <c r="A154" s="46" t="s">
        <v>2652</v>
      </c>
      <c r="B154" s="62">
        <v>300000</v>
      </c>
      <c r="C154" s="55">
        <v>3.3</v>
      </c>
      <c r="D154" s="56">
        <v>50802</v>
      </c>
      <c r="E154" s="57">
        <v>50802</v>
      </c>
      <c r="F154" s="65">
        <v>300000</v>
      </c>
    </row>
    <row r="155" spans="1:6" s="16" customFormat="1" ht="11.25" customHeight="1" x14ac:dyDescent="0.2">
      <c r="A155" s="46" t="s">
        <v>2158</v>
      </c>
      <c r="B155" s="62">
        <v>2755000</v>
      </c>
      <c r="C155" s="55">
        <v>2.9430000000000001</v>
      </c>
      <c r="D155" s="56">
        <v>50465</v>
      </c>
      <c r="E155" s="57">
        <v>50465</v>
      </c>
      <c r="F155" s="65">
        <v>2755000</v>
      </c>
    </row>
    <row r="156" spans="1:6" s="16" customFormat="1" ht="11.25" customHeight="1" x14ac:dyDescent="0.2">
      <c r="A156" s="46" t="s">
        <v>2285</v>
      </c>
      <c r="B156" s="62">
        <v>1000000</v>
      </c>
      <c r="C156" s="55">
        <v>3.2690000000000001</v>
      </c>
      <c r="D156" s="56">
        <v>51592</v>
      </c>
      <c r="E156" s="57">
        <v>51592</v>
      </c>
      <c r="F156" s="65">
        <v>1000000</v>
      </c>
    </row>
    <row r="157" spans="1:6" s="16" customFormat="1" ht="11.25" customHeight="1" x14ac:dyDescent="0.2">
      <c r="A157" s="46" t="s">
        <v>2286</v>
      </c>
      <c r="B157" s="62">
        <v>3000000</v>
      </c>
      <c r="C157" s="55">
        <v>2.976</v>
      </c>
      <c r="D157" s="56">
        <v>50587</v>
      </c>
      <c r="E157" s="57">
        <v>50587</v>
      </c>
      <c r="F157" s="65">
        <v>3000000</v>
      </c>
    </row>
    <row r="158" spans="1:6" s="16" customFormat="1" ht="11.25" customHeight="1" x14ac:dyDescent="0.2">
      <c r="A158" s="46" t="s">
        <v>2653</v>
      </c>
      <c r="B158" s="62">
        <v>1175000</v>
      </c>
      <c r="C158" s="55">
        <v>3.6</v>
      </c>
      <c r="D158" s="56">
        <v>50375</v>
      </c>
      <c r="E158" s="57">
        <v>50375</v>
      </c>
      <c r="F158" s="65">
        <v>1175000</v>
      </c>
    </row>
    <row r="159" spans="1:6" s="16" customFormat="1" ht="11.25" customHeight="1" x14ac:dyDescent="0.2">
      <c r="A159" s="46" t="s">
        <v>1358</v>
      </c>
      <c r="B159" s="62">
        <v>350000</v>
      </c>
      <c r="C159" s="55">
        <v>3.5129999999999999</v>
      </c>
      <c r="D159" s="56">
        <v>46539</v>
      </c>
      <c r="E159" s="57">
        <v>46539</v>
      </c>
      <c r="F159" s="65">
        <v>350000</v>
      </c>
    </row>
    <row r="160" spans="1:6" s="16" customFormat="1" ht="11.25" customHeight="1" x14ac:dyDescent="0.2">
      <c r="A160" s="46" t="s">
        <v>1358</v>
      </c>
      <c r="B160" s="62">
        <v>1000000</v>
      </c>
      <c r="C160" s="55">
        <v>3.6230000000000002</v>
      </c>
      <c r="D160" s="56">
        <v>46905</v>
      </c>
      <c r="E160" s="57">
        <v>46905</v>
      </c>
      <c r="F160" s="65">
        <v>1000000</v>
      </c>
    </row>
    <row r="161" spans="1:6" s="16" customFormat="1" ht="11.25" customHeight="1" x14ac:dyDescent="0.2">
      <c r="A161" s="46" t="s">
        <v>1358</v>
      </c>
      <c r="B161" s="62">
        <v>1000000</v>
      </c>
      <c r="C161" s="55">
        <v>3.7429999999999999</v>
      </c>
      <c r="D161" s="56">
        <v>47270</v>
      </c>
      <c r="E161" s="57">
        <v>47270</v>
      </c>
      <c r="F161" s="65">
        <v>1000000</v>
      </c>
    </row>
    <row r="162" spans="1:6" s="16" customFormat="1" ht="11.25" customHeight="1" x14ac:dyDescent="0.2">
      <c r="A162" s="46" t="s">
        <v>704</v>
      </c>
      <c r="B162" s="62">
        <v>1000000</v>
      </c>
      <c r="C162" s="55">
        <v>5.74</v>
      </c>
      <c r="D162" s="56">
        <v>47453</v>
      </c>
      <c r="E162" s="57">
        <v>47453</v>
      </c>
      <c r="F162" s="65">
        <v>1000000</v>
      </c>
    </row>
    <row r="163" spans="1:6" s="16" customFormat="1" ht="11.25" customHeight="1" x14ac:dyDescent="0.2">
      <c r="A163" s="46" t="s">
        <v>1785</v>
      </c>
      <c r="B163" s="62">
        <v>2000000</v>
      </c>
      <c r="C163" s="55">
        <v>3.2610000000000001</v>
      </c>
      <c r="D163" s="56">
        <v>50740</v>
      </c>
      <c r="E163" s="57">
        <v>50740</v>
      </c>
      <c r="F163" s="65">
        <v>2000000</v>
      </c>
    </row>
    <row r="164" spans="1:6" s="16" customFormat="1" ht="11.25" customHeight="1" x14ac:dyDescent="0.2">
      <c r="A164" s="46" t="s">
        <v>2563</v>
      </c>
      <c r="B164" s="62">
        <v>850000</v>
      </c>
      <c r="C164" s="55">
        <v>3.4039999999999999</v>
      </c>
      <c r="D164" s="56">
        <v>51683</v>
      </c>
      <c r="E164" s="57">
        <v>51683</v>
      </c>
      <c r="F164" s="65">
        <v>850000</v>
      </c>
    </row>
    <row r="165" spans="1:6" s="16" customFormat="1" ht="11.25" customHeight="1" x14ac:dyDescent="0.2">
      <c r="A165" s="46" t="s">
        <v>2159</v>
      </c>
      <c r="B165" s="62">
        <v>680000</v>
      </c>
      <c r="C165" s="55">
        <v>2.8980000000000001</v>
      </c>
      <c r="D165" s="56">
        <v>51745</v>
      </c>
      <c r="E165" s="57">
        <v>51745</v>
      </c>
      <c r="F165" s="65">
        <v>680000</v>
      </c>
    </row>
    <row r="166" spans="1:6" s="16" customFormat="1" ht="11.25" customHeight="1" x14ac:dyDescent="0.2">
      <c r="A166" s="46" t="s">
        <v>2564</v>
      </c>
      <c r="B166" s="62">
        <v>1525000</v>
      </c>
      <c r="C166" s="55">
        <v>3.2360000000000002</v>
      </c>
      <c r="D166" s="56">
        <v>50710</v>
      </c>
      <c r="E166" s="57">
        <v>50710</v>
      </c>
      <c r="F166" s="65">
        <v>1525000</v>
      </c>
    </row>
    <row r="167" spans="1:6" s="16" customFormat="1" ht="11.25" customHeight="1" x14ac:dyDescent="0.2">
      <c r="A167" s="46" t="s">
        <v>2216</v>
      </c>
      <c r="B167" s="62">
        <v>1760000</v>
      </c>
      <c r="C167" s="55">
        <v>3.2069999999999999</v>
      </c>
      <c r="D167" s="56">
        <v>50740</v>
      </c>
      <c r="E167" s="57">
        <v>50740</v>
      </c>
      <c r="F167" s="65">
        <v>1760000</v>
      </c>
    </row>
    <row r="168" spans="1:6" s="16" customFormat="1" ht="11.25" customHeight="1" x14ac:dyDescent="0.2">
      <c r="A168" s="46" t="s">
        <v>1786</v>
      </c>
      <c r="B168" s="62">
        <v>2000000</v>
      </c>
      <c r="C168" s="55">
        <v>3.2</v>
      </c>
      <c r="D168" s="56">
        <v>50830</v>
      </c>
      <c r="E168" s="57">
        <v>50830</v>
      </c>
      <c r="F168" s="65">
        <v>2000000</v>
      </c>
    </row>
    <row r="169" spans="1:6" s="16" customFormat="1" ht="11.25" customHeight="1" x14ac:dyDescent="0.2">
      <c r="A169" s="46" t="s">
        <v>1359</v>
      </c>
      <c r="B169" s="62">
        <v>2000000</v>
      </c>
      <c r="C169" s="55">
        <v>3.5</v>
      </c>
      <c r="D169" s="56">
        <v>47088</v>
      </c>
      <c r="E169" s="57">
        <v>47088</v>
      </c>
      <c r="F169" s="65">
        <v>1989462.0220000001</v>
      </c>
    </row>
    <row r="170" spans="1:6" s="16" customFormat="1" ht="11.25" customHeight="1" x14ac:dyDescent="0.2">
      <c r="A170" s="46" t="s">
        <v>1999</v>
      </c>
      <c r="B170" s="62">
        <v>1000000</v>
      </c>
      <c r="C170" s="55">
        <v>3.85</v>
      </c>
      <c r="D170" s="56">
        <v>50557</v>
      </c>
      <c r="E170" s="57">
        <v>50557</v>
      </c>
      <c r="F170" s="65">
        <v>978977.17779999995</v>
      </c>
    </row>
    <row r="171" spans="1:6" s="16" customFormat="1" ht="11.25" customHeight="1" x14ac:dyDescent="0.2">
      <c r="A171" s="46" t="s">
        <v>1360</v>
      </c>
      <c r="B171" s="62">
        <v>1465000</v>
      </c>
      <c r="C171" s="55">
        <v>3.7410000000000001</v>
      </c>
      <c r="D171" s="56">
        <v>46661</v>
      </c>
      <c r="E171" s="57">
        <v>46661</v>
      </c>
      <c r="F171" s="65">
        <v>1464519.0447</v>
      </c>
    </row>
    <row r="172" spans="1:6" s="16" customFormat="1" ht="11.25" customHeight="1" x14ac:dyDescent="0.2">
      <c r="A172" s="46" t="s">
        <v>1787</v>
      </c>
      <c r="B172" s="62">
        <v>835000</v>
      </c>
      <c r="C172" s="55">
        <v>3.149</v>
      </c>
      <c r="D172" s="56">
        <v>48823</v>
      </c>
      <c r="E172" s="57">
        <v>48823</v>
      </c>
      <c r="F172" s="65">
        <v>835000</v>
      </c>
    </row>
    <row r="173" spans="1:6" s="16" customFormat="1" ht="11.25" customHeight="1" x14ac:dyDescent="0.2">
      <c r="A173" s="46" t="s">
        <v>1361</v>
      </c>
      <c r="B173" s="62">
        <v>1000000</v>
      </c>
      <c r="C173" s="55">
        <v>5.9</v>
      </c>
      <c r="D173" s="56">
        <v>46218</v>
      </c>
      <c r="E173" s="57">
        <v>46218</v>
      </c>
      <c r="F173" s="65">
        <v>1000000</v>
      </c>
    </row>
    <row r="174" spans="1:6" s="16" customFormat="1" ht="11.25" customHeight="1" x14ac:dyDescent="0.2">
      <c r="A174" s="46" t="s">
        <v>2312</v>
      </c>
      <c r="B174" s="62">
        <v>5000000</v>
      </c>
      <c r="C174" s="55">
        <v>4.7</v>
      </c>
      <c r="D174" s="56">
        <v>50164</v>
      </c>
      <c r="E174" s="57">
        <v>50164</v>
      </c>
      <c r="F174" s="65">
        <v>5000000</v>
      </c>
    </row>
    <row r="175" spans="1:6" s="16" customFormat="1" ht="11.25" customHeight="1" x14ac:dyDescent="0.2">
      <c r="A175" s="46" t="s">
        <v>2312</v>
      </c>
      <c r="B175" s="62">
        <v>5000000</v>
      </c>
      <c r="C175" s="55">
        <v>4.43</v>
      </c>
      <c r="D175" s="56">
        <v>49067</v>
      </c>
      <c r="E175" s="57">
        <v>49067</v>
      </c>
      <c r="F175" s="65">
        <v>5000000</v>
      </c>
    </row>
    <row r="176" spans="1:6" s="16" customFormat="1" ht="11.25" customHeight="1" x14ac:dyDescent="0.2">
      <c r="A176" s="46" t="s">
        <v>2312</v>
      </c>
      <c r="B176" s="62">
        <v>10000000</v>
      </c>
      <c r="C176" s="55">
        <v>4.4000000000000004</v>
      </c>
      <c r="D176" s="56">
        <v>46195</v>
      </c>
      <c r="E176" s="57">
        <v>46195</v>
      </c>
      <c r="F176" s="65">
        <v>10000000</v>
      </c>
    </row>
    <row r="177" spans="1:6" s="16" customFormat="1" ht="11.25" customHeight="1" x14ac:dyDescent="0.2">
      <c r="A177" s="46" t="s">
        <v>2312</v>
      </c>
      <c r="B177" s="62">
        <v>10000000</v>
      </c>
      <c r="C177" s="55">
        <v>4.9000000000000004</v>
      </c>
      <c r="D177" s="56">
        <v>48394</v>
      </c>
      <c r="E177" s="57">
        <v>48394</v>
      </c>
      <c r="F177" s="65">
        <v>10000000</v>
      </c>
    </row>
    <row r="178" spans="1:6" s="16" customFormat="1" ht="11.25" customHeight="1" x14ac:dyDescent="0.2">
      <c r="A178" s="46" t="s">
        <v>2312</v>
      </c>
      <c r="B178" s="62">
        <v>7000000</v>
      </c>
      <c r="C178" s="55">
        <v>4.7</v>
      </c>
      <c r="D178" s="56">
        <v>48442</v>
      </c>
      <c r="E178" s="57">
        <v>48442</v>
      </c>
      <c r="F178" s="65">
        <v>7000000</v>
      </c>
    </row>
    <row r="179" spans="1:6" s="16" customFormat="1" ht="11.25" customHeight="1" x14ac:dyDescent="0.2">
      <c r="A179" s="46" t="s">
        <v>2312</v>
      </c>
      <c r="B179" s="62">
        <v>5000000</v>
      </c>
      <c r="C179" s="55">
        <v>5.9</v>
      </c>
      <c r="D179" s="56">
        <v>48589</v>
      </c>
      <c r="E179" s="57">
        <v>48589</v>
      </c>
      <c r="F179" s="65">
        <v>5000000</v>
      </c>
    </row>
    <row r="180" spans="1:6" s="16" customFormat="1" ht="11.25" customHeight="1" x14ac:dyDescent="0.2">
      <c r="A180" s="46" t="s">
        <v>2312</v>
      </c>
      <c r="B180" s="62">
        <v>2000000</v>
      </c>
      <c r="C180" s="55">
        <v>5.15</v>
      </c>
      <c r="D180" s="56">
        <v>47507</v>
      </c>
      <c r="E180" s="57">
        <v>47507</v>
      </c>
      <c r="F180" s="65">
        <v>2000000</v>
      </c>
    </row>
    <row r="181" spans="1:6" s="16" customFormat="1" ht="11.25" customHeight="1" x14ac:dyDescent="0.2">
      <c r="A181" s="46" t="s">
        <v>2312</v>
      </c>
      <c r="B181" s="62">
        <v>5000000</v>
      </c>
      <c r="C181" s="55">
        <v>6.43</v>
      </c>
      <c r="D181" s="56">
        <v>52310</v>
      </c>
      <c r="E181" s="57">
        <v>52310</v>
      </c>
      <c r="F181" s="65">
        <v>5000000</v>
      </c>
    </row>
    <row r="182" spans="1:6" s="16" customFormat="1" ht="11.25" customHeight="1" x14ac:dyDescent="0.2">
      <c r="A182" s="46" t="s">
        <v>2312</v>
      </c>
      <c r="B182" s="62">
        <v>5000000</v>
      </c>
      <c r="C182" s="55">
        <v>5.93</v>
      </c>
      <c r="D182" s="56">
        <v>48666</v>
      </c>
      <c r="E182" s="57">
        <v>48666</v>
      </c>
      <c r="F182" s="65">
        <v>5000000</v>
      </c>
    </row>
    <row r="183" spans="1:6" s="16" customFormat="1" ht="11.25" customHeight="1" x14ac:dyDescent="0.2">
      <c r="A183" s="46" t="s">
        <v>2312</v>
      </c>
      <c r="B183" s="62">
        <v>5000000</v>
      </c>
      <c r="C183" s="55">
        <v>6.2</v>
      </c>
      <c r="D183" s="56">
        <v>52324</v>
      </c>
      <c r="E183" s="57">
        <v>52324</v>
      </c>
      <c r="F183" s="65">
        <v>5000000</v>
      </c>
    </row>
    <row r="184" spans="1:6" s="16" customFormat="1" ht="11.25" customHeight="1" x14ac:dyDescent="0.2">
      <c r="A184" s="46" t="s">
        <v>2312</v>
      </c>
      <c r="B184" s="62">
        <v>7000000</v>
      </c>
      <c r="C184" s="55">
        <v>5.35</v>
      </c>
      <c r="D184" s="56">
        <v>50515</v>
      </c>
      <c r="E184" s="57">
        <v>50515</v>
      </c>
      <c r="F184" s="65">
        <v>7000000</v>
      </c>
    </row>
    <row r="185" spans="1:6" s="16" customFormat="1" ht="11.25" customHeight="1" x14ac:dyDescent="0.2">
      <c r="A185" s="46" t="s">
        <v>2312</v>
      </c>
      <c r="B185" s="62">
        <v>5000000</v>
      </c>
      <c r="C185" s="55">
        <v>5.84</v>
      </c>
      <c r="D185" s="56">
        <v>52359</v>
      </c>
      <c r="E185" s="57">
        <v>52359</v>
      </c>
      <c r="F185" s="65">
        <v>5000000</v>
      </c>
    </row>
    <row r="186" spans="1:6" s="16" customFormat="1" ht="11.25" customHeight="1" x14ac:dyDescent="0.2">
      <c r="A186" s="46" t="s">
        <v>2312</v>
      </c>
      <c r="B186" s="62">
        <v>9000000</v>
      </c>
      <c r="C186" s="55">
        <v>5.9</v>
      </c>
      <c r="D186" s="56">
        <v>52373</v>
      </c>
      <c r="E186" s="57">
        <v>52373</v>
      </c>
      <c r="F186" s="65">
        <v>9000000</v>
      </c>
    </row>
    <row r="187" spans="1:6" s="16" customFormat="1" ht="11.25" customHeight="1" x14ac:dyDescent="0.2">
      <c r="A187" s="46" t="s">
        <v>2312</v>
      </c>
      <c r="B187" s="62">
        <v>10000000</v>
      </c>
      <c r="C187" s="55">
        <v>5.94</v>
      </c>
      <c r="D187" s="56">
        <v>49465</v>
      </c>
      <c r="E187" s="57">
        <v>49465</v>
      </c>
      <c r="F187" s="65">
        <v>10000000</v>
      </c>
    </row>
    <row r="188" spans="1:6" s="16" customFormat="1" ht="11.25" customHeight="1" x14ac:dyDescent="0.2">
      <c r="A188" s="46" t="s">
        <v>2312</v>
      </c>
      <c r="B188" s="62">
        <v>10000000</v>
      </c>
      <c r="C188" s="55">
        <v>5.69</v>
      </c>
      <c r="D188" s="56">
        <v>50572</v>
      </c>
      <c r="E188" s="57">
        <v>50572</v>
      </c>
      <c r="F188" s="65">
        <v>10000000</v>
      </c>
    </row>
    <row r="189" spans="1:6" s="16" customFormat="1" ht="11.25" customHeight="1" x14ac:dyDescent="0.2">
      <c r="A189" s="46" t="s">
        <v>2312</v>
      </c>
      <c r="B189" s="62">
        <v>5000000</v>
      </c>
      <c r="C189" s="55">
        <v>5.93</v>
      </c>
      <c r="D189" s="56">
        <v>48774</v>
      </c>
      <c r="E189" s="57">
        <v>48774</v>
      </c>
      <c r="F189" s="65">
        <v>5000000</v>
      </c>
    </row>
    <row r="190" spans="1:6" s="16" customFormat="1" ht="11.25" customHeight="1" x14ac:dyDescent="0.2">
      <c r="A190" s="46" t="s">
        <v>2312</v>
      </c>
      <c r="B190" s="62">
        <v>5000000</v>
      </c>
      <c r="C190" s="55">
        <v>6.25</v>
      </c>
      <c r="D190" s="56">
        <v>50612</v>
      </c>
      <c r="E190" s="57">
        <v>50612</v>
      </c>
      <c r="F190" s="65">
        <v>5000000</v>
      </c>
    </row>
    <row r="191" spans="1:6" s="16" customFormat="1" ht="11.25" customHeight="1" x14ac:dyDescent="0.2">
      <c r="A191" s="46" t="s">
        <v>2312</v>
      </c>
      <c r="B191" s="62">
        <v>6000000</v>
      </c>
      <c r="C191" s="55">
        <v>5.96</v>
      </c>
      <c r="D191" s="56">
        <v>50621</v>
      </c>
      <c r="E191" s="57">
        <v>50621</v>
      </c>
      <c r="F191" s="65">
        <v>6000000</v>
      </c>
    </row>
    <row r="192" spans="1:6" s="16" customFormat="1" ht="11.25" customHeight="1" x14ac:dyDescent="0.2">
      <c r="A192" s="46" t="s">
        <v>2312</v>
      </c>
      <c r="B192" s="62">
        <v>3500000</v>
      </c>
      <c r="C192" s="55">
        <v>6.3</v>
      </c>
      <c r="D192" s="56">
        <v>52457</v>
      </c>
      <c r="E192" s="57">
        <v>52457</v>
      </c>
      <c r="F192" s="65">
        <v>3500000</v>
      </c>
    </row>
    <row r="193" spans="1:6" s="16" customFormat="1" ht="11.25" customHeight="1" x14ac:dyDescent="0.2">
      <c r="A193" s="46" t="s">
        <v>2312</v>
      </c>
      <c r="B193" s="62">
        <v>4000000</v>
      </c>
      <c r="C193" s="55">
        <v>6.25</v>
      </c>
      <c r="D193" s="56">
        <v>49192</v>
      </c>
      <c r="E193" s="57">
        <v>49192</v>
      </c>
      <c r="F193" s="65">
        <v>4000000</v>
      </c>
    </row>
    <row r="194" spans="1:6" s="16" customFormat="1" ht="11.25" customHeight="1" x14ac:dyDescent="0.2">
      <c r="A194" s="46" t="s">
        <v>2312</v>
      </c>
      <c r="B194" s="62">
        <v>6000000</v>
      </c>
      <c r="C194" s="55">
        <v>6.47</v>
      </c>
      <c r="D194" s="56">
        <v>52492</v>
      </c>
      <c r="E194" s="57">
        <v>52492</v>
      </c>
      <c r="F194" s="65">
        <v>6000000</v>
      </c>
    </row>
    <row r="195" spans="1:6" s="16" customFormat="1" ht="11.25" customHeight="1" x14ac:dyDescent="0.2">
      <c r="A195" s="46" t="s">
        <v>2312</v>
      </c>
      <c r="B195" s="62">
        <v>4000000</v>
      </c>
      <c r="C195" s="55">
        <v>6.1</v>
      </c>
      <c r="D195" s="56">
        <v>52506</v>
      </c>
      <c r="E195" s="57">
        <v>52506</v>
      </c>
      <c r="F195" s="65">
        <v>4000000</v>
      </c>
    </row>
    <row r="196" spans="1:6" s="16" customFormat="1" ht="11.25" customHeight="1" x14ac:dyDescent="0.2">
      <c r="A196" s="46" t="s">
        <v>2312</v>
      </c>
      <c r="B196" s="62">
        <v>2000000</v>
      </c>
      <c r="C196" s="55">
        <v>6.85</v>
      </c>
      <c r="D196" s="56">
        <v>52520</v>
      </c>
      <c r="E196" s="57">
        <v>52520</v>
      </c>
      <c r="F196" s="65">
        <v>1997527.5821</v>
      </c>
    </row>
    <row r="197" spans="1:6" s="16" customFormat="1" ht="11.25" customHeight="1" x14ac:dyDescent="0.2">
      <c r="A197" s="46" t="s">
        <v>2312</v>
      </c>
      <c r="B197" s="62">
        <v>8000000</v>
      </c>
      <c r="C197" s="55">
        <v>6.95</v>
      </c>
      <c r="D197" s="56">
        <v>52534</v>
      </c>
      <c r="E197" s="57">
        <v>52534</v>
      </c>
      <c r="F197" s="65">
        <v>8000000</v>
      </c>
    </row>
    <row r="198" spans="1:6" s="16" customFormat="1" ht="11.25" customHeight="1" x14ac:dyDescent="0.2">
      <c r="A198" s="46" t="s">
        <v>2312</v>
      </c>
      <c r="B198" s="62">
        <v>5000000</v>
      </c>
      <c r="C198" s="55">
        <v>6.15</v>
      </c>
      <c r="D198" s="56">
        <v>52576</v>
      </c>
      <c r="E198" s="57">
        <v>52576</v>
      </c>
      <c r="F198" s="65">
        <v>5000000</v>
      </c>
    </row>
    <row r="199" spans="1:6" s="16" customFormat="1" ht="11.25" customHeight="1" x14ac:dyDescent="0.2">
      <c r="A199" s="46" t="s">
        <v>2312</v>
      </c>
      <c r="B199" s="62">
        <v>7990000</v>
      </c>
      <c r="C199" s="55">
        <v>6.05</v>
      </c>
      <c r="D199" s="56">
        <v>48925</v>
      </c>
      <c r="E199" s="57">
        <v>48925</v>
      </c>
      <c r="F199" s="65">
        <v>7990000</v>
      </c>
    </row>
    <row r="200" spans="1:6" s="16" customFormat="1" ht="11.25" customHeight="1" x14ac:dyDescent="0.2">
      <c r="A200" s="46" t="s">
        <v>2312</v>
      </c>
      <c r="B200" s="62">
        <v>10000000</v>
      </c>
      <c r="C200" s="55">
        <v>5.9</v>
      </c>
      <c r="D200" s="56">
        <v>50759</v>
      </c>
      <c r="E200" s="57">
        <v>50759</v>
      </c>
      <c r="F200" s="65">
        <v>10000000</v>
      </c>
    </row>
    <row r="201" spans="1:6" s="16" customFormat="1" ht="11.25" customHeight="1" x14ac:dyDescent="0.2">
      <c r="A201" s="46" t="s">
        <v>2312</v>
      </c>
      <c r="B201" s="62">
        <v>7000000</v>
      </c>
      <c r="C201" s="55">
        <v>6.15</v>
      </c>
      <c r="D201" s="56">
        <v>50760</v>
      </c>
      <c r="E201" s="57">
        <v>50760</v>
      </c>
      <c r="F201" s="65">
        <v>7000000</v>
      </c>
    </row>
    <row r="202" spans="1:6" s="16" customFormat="1" ht="11.25" customHeight="1" x14ac:dyDescent="0.2">
      <c r="A202" s="46" t="s">
        <v>2312</v>
      </c>
      <c r="B202" s="62">
        <v>9000000</v>
      </c>
      <c r="C202" s="55">
        <v>5.94</v>
      </c>
      <c r="D202" s="56">
        <v>52604</v>
      </c>
      <c r="E202" s="57">
        <v>52604</v>
      </c>
      <c r="F202" s="65">
        <v>9000000</v>
      </c>
    </row>
    <row r="203" spans="1:6" s="16" customFormat="1" ht="11.25" customHeight="1" x14ac:dyDescent="0.2">
      <c r="A203" s="46" t="s">
        <v>2312</v>
      </c>
      <c r="B203" s="62">
        <v>5000000</v>
      </c>
      <c r="C203" s="55">
        <v>6.04</v>
      </c>
      <c r="D203" s="56">
        <v>52660</v>
      </c>
      <c r="E203" s="57">
        <v>52660</v>
      </c>
      <c r="F203" s="65">
        <v>5000000</v>
      </c>
    </row>
    <row r="204" spans="1:6" s="16" customFormat="1" ht="11.25" customHeight="1" x14ac:dyDescent="0.2">
      <c r="A204" s="46" t="s">
        <v>2312</v>
      </c>
      <c r="B204" s="62">
        <v>5000000</v>
      </c>
      <c r="C204" s="55">
        <v>6.04</v>
      </c>
      <c r="D204" s="56">
        <v>50850</v>
      </c>
      <c r="E204" s="57">
        <v>50850</v>
      </c>
      <c r="F204" s="65">
        <v>5000000</v>
      </c>
    </row>
    <row r="205" spans="1:6" s="16" customFormat="1" ht="11.25" customHeight="1" x14ac:dyDescent="0.2">
      <c r="A205" s="46" t="s">
        <v>1168</v>
      </c>
      <c r="B205" s="62">
        <v>2500000</v>
      </c>
      <c r="C205" s="55">
        <v>3</v>
      </c>
      <c r="D205" s="56">
        <v>50095</v>
      </c>
      <c r="E205" s="57">
        <v>50095</v>
      </c>
      <c r="F205" s="65">
        <v>2497786.6513999999</v>
      </c>
    </row>
    <row r="206" spans="1:6" s="16" customFormat="1" ht="11.25" customHeight="1" x14ac:dyDescent="0.2">
      <c r="A206" s="46" t="s">
        <v>1168</v>
      </c>
      <c r="B206" s="62">
        <v>5000000</v>
      </c>
      <c r="C206" s="55">
        <v>2</v>
      </c>
      <c r="D206" s="56">
        <v>46080</v>
      </c>
      <c r="E206" s="57">
        <v>46080</v>
      </c>
      <c r="F206" s="65">
        <v>5000000</v>
      </c>
    </row>
    <row r="207" spans="1:6" s="16" customFormat="1" ht="11.25" customHeight="1" x14ac:dyDescent="0.2">
      <c r="A207" s="46" t="s">
        <v>1168</v>
      </c>
      <c r="B207" s="62">
        <v>10000000</v>
      </c>
      <c r="C207" s="55">
        <v>4.55</v>
      </c>
      <c r="D207" s="56">
        <v>48387</v>
      </c>
      <c r="E207" s="57">
        <v>48387</v>
      </c>
      <c r="F207" s="65">
        <v>10000000</v>
      </c>
    </row>
    <row r="208" spans="1:6" s="16" customFormat="1" ht="11.25" customHeight="1" x14ac:dyDescent="0.2">
      <c r="A208" s="46" t="s">
        <v>1168</v>
      </c>
      <c r="B208" s="62">
        <v>10000000</v>
      </c>
      <c r="C208" s="55">
        <v>5</v>
      </c>
      <c r="D208" s="56">
        <v>48458</v>
      </c>
      <c r="E208" s="57">
        <v>48458</v>
      </c>
      <c r="F208" s="65">
        <v>10000000</v>
      </c>
    </row>
    <row r="209" spans="1:6" s="16" customFormat="1" ht="11.25" customHeight="1" x14ac:dyDescent="0.2">
      <c r="A209" s="46" t="s">
        <v>1168</v>
      </c>
      <c r="B209" s="62">
        <v>15000000</v>
      </c>
      <c r="C209" s="55">
        <v>5.375</v>
      </c>
      <c r="D209" s="56">
        <v>48484</v>
      </c>
      <c r="E209" s="57">
        <v>48484</v>
      </c>
      <c r="F209" s="65">
        <v>15000000</v>
      </c>
    </row>
    <row r="210" spans="1:6" s="16" customFormat="1" ht="11.25" customHeight="1" x14ac:dyDescent="0.2">
      <c r="A210" s="46" t="s">
        <v>1168</v>
      </c>
      <c r="B210" s="62">
        <v>12000000</v>
      </c>
      <c r="C210" s="55">
        <v>5.55</v>
      </c>
      <c r="D210" s="56">
        <v>48486</v>
      </c>
      <c r="E210" s="57">
        <v>48486</v>
      </c>
      <c r="F210" s="65">
        <v>12000000</v>
      </c>
    </row>
    <row r="211" spans="1:6" s="16" customFormat="1" ht="11.25" customHeight="1" x14ac:dyDescent="0.2">
      <c r="A211" s="46" t="s">
        <v>1168</v>
      </c>
      <c r="B211" s="62">
        <v>12000000</v>
      </c>
      <c r="C211" s="55">
        <v>6.05</v>
      </c>
      <c r="D211" s="56">
        <v>50326</v>
      </c>
      <c r="E211" s="57">
        <v>50326</v>
      </c>
      <c r="F211" s="65">
        <v>12000000</v>
      </c>
    </row>
    <row r="212" spans="1:6" s="16" customFormat="1" ht="11.25" customHeight="1" x14ac:dyDescent="0.2">
      <c r="A212" s="46" t="s">
        <v>1168</v>
      </c>
      <c r="B212" s="62">
        <v>6000000</v>
      </c>
      <c r="C212" s="55">
        <v>5.8</v>
      </c>
      <c r="D212" s="56">
        <v>52384</v>
      </c>
      <c r="E212" s="57">
        <v>52384</v>
      </c>
      <c r="F212" s="65">
        <v>6000000</v>
      </c>
    </row>
    <row r="213" spans="1:6" s="16" customFormat="1" ht="11.25" customHeight="1" x14ac:dyDescent="0.2">
      <c r="A213" s="46" t="s">
        <v>1168</v>
      </c>
      <c r="B213" s="62">
        <v>6000000</v>
      </c>
      <c r="C213" s="55">
        <v>6</v>
      </c>
      <c r="D213" s="56">
        <v>52436</v>
      </c>
      <c r="E213" s="57">
        <v>52436</v>
      </c>
      <c r="F213" s="65">
        <v>6000000</v>
      </c>
    </row>
    <row r="214" spans="1:6" s="16" customFormat="1" ht="11.25" customHeight="1" x14ac:dyDescent="0.2">
      <c r="A214" s="46" t="s">
        <v>1168</v>
      </c>
      <c r="B214" s="62">
        <v>7500000</v>
      </c>
      <c r="C214" s="55">
        <v>6</v>
      </c>
      <c r="D214" s="56">
        <v>50635</v>
      </c>
      <c r="E214" s="57">
        <v>50635</v>
      </c>
      <c r="F214" s="65">
        <v>7500000</v>
      </c>
    </row>
    <row r="215" spans="1:6" s="16" customFormat="1" ht="11.25" customHeight="1" x14ac:dyDescent="0.2">
      <c r="A215" s="46" t="s">
        <v>1168</v>
      </c>
      <c r="B215" s="62">
        <v>5000000</v>
      </c>
      <c r="C215" s="55">
        <v>6.5</v>
      </c>
      <c r="D215" s="56">
        <v>52499</v>
      </c>
      <c r="E215" s="57">
        <v>52499</v>
      </c>
      <c r="F215" s="65">
        <v>5000000</v>
      </c>
    </row>
    <row r="216" spans="1:6" s="16" customFormat="1" ht="11.25" customHeight="1" x14ac:dyDescent="0.2">
      <c r="A216" s="46" t="s">
        <v>1168</v>
      </c>
      <c r="B216" s="62">
        <v>4000000</v>
      </c>
      <c r="C216" s="55">
        <v>6.16</v>
      </c>
      <c r="D216" s="56">
        <v>50677</v>
      </c>
      <c r="E216" s="57">
        <v>50677</v>
      </c>
      <c r="F216" s="65">
        <v>4000000</v>
      </c>
    </row>
    <row r="217" spans="1:6" s="16" customFormat="1" ht="11.25" customHeight="1" x14ac:dyDescent="0.2">
      <c r="A217" s="46" t="s">
        <v>1168</v>
      </c>
      <c r="B217" s="62">
        <v>5000000</v>
      </c>
      <c r="C217" s="55">
        <v>6.83</v>
      </c>
      <c r="D217" s="56">
        <v>52534</v>
      </c>
      <c r="E217" s="57">
        <v>52534</v>
      </c>
      <c r="F217" s="65">
        <v>5000000</v>
      </c>
    </row>
    <row r="218" spans="1:6" s="16" customFormat="1" ht="11.25" customHeight="1" x14ac:dyDescent="0.2">
      <c r="A218" s="46" t="s">
        <v>1168</v>
      </c>
      <c r="B218" s="62">
        <v>4530000</v>
      </c>
      <c r="C218" s="55">
        <v>6.1</v>
      </c>
      <c r="D218" s="56">
        <v>50726</v>
      </c>
      <c r="E218" s="57">
        <v>50726</v>
      </c>
      <c r="F218" s="65">
        <v>4530000</v>
      </c>
    </row>
    <row r="219" spans="1:6" s="16" customFormat="1" ht="11.25" customHeight="1" x14ac:dyDescent="0.2">
      <c r="A219" s="46" t="s">
        <v>1168</v>
      </c>
      <c r="B219" s="62">
        <v>5000000</v>
      </c>
      <c r="C219" s="55">
        <v>5.85</v>
      </c>
      <c r="D219" s="56">
        <v>48933</v>
      </c>
      <c r="E219" s="57">
        <v>48933</v>
      </c>
      <c r="F219" s="65">
        <v>5000000</v>
      </c>
    </row>
    <row r="220" spans="1:6" s="16" customFormat="1" ht="11.25" customHeight="1" x14ac:dyDescent="0.2">
      <c r="A220" s="46" t="s">
        <v>1168</v>
      </c>
      <c r="B220" s="62">
        <v>7000000</v>
      </c>
      <c r="C220" s="55">
        <v>6.25</v>
      </c>
      <c r="D220" s="56">
        <v>52650</v>
      </c>
      <c r="E220" s="57">
        <v>52650</v>
      </c>
      <c r="F220" s="65">
        <v>7000000</v>
      </c>
    </row>
    <row r="221" spans="1:6" s="16" customFormat="1" ht="11.25" customHeight="1" x14ac:dyDescent="0.2">
      <c r="A221" s="46" t="s">
        <v>1168</v>
      </c>
      <c r="B221" s="62">
        <v>3000000</v>
      </c>
      <c r="C221" s="55">
        <v>6.25</v>
      </c>
      <c r="D221" s="56">
        <v>52650</v>
      </c>
      <c r="E221" s="57">
        <v>52650</v>
      </c>
      <c r="F221" s="65">
        <v>3000000</v>
      </c>
    </row>
    <row r="222" spans="1:6" s="16" customFormat="1" ht="11.25" customHeight="1" x14ac:dyDescent="0.2">
      <c r="A222" s="46" t="s">
        <v>1168</v>
      </c>
      <c r="B222" s="62">
        <v>7000000</v>
      </c>
      <c r="C222" s="55">
        <v>6</v>
      </c>
      <c r="D222" s="56">
        <v>50847</v>
      </c>
      <c r="E222" s="57">
        <v>50847</v>
      </c>
      <c r="F222" s="65">
        <v>7000000</v>
      </c>
    </row>
    <row r="223" spans="1:6" s="16" customFormat="1" ht="11.25" customHeight="1" x14ac:dyDescent="0.2">
      <c r="A223" s="46" t="s">
        <v>1168</v>
      </c>
      <c r="B223" s="62">
        <v>3000000</v>
      </c>
      <c r="C223" s="55">
        <v>5.72</v>
      </c>
      <c r="D223" s="56">
        <v>52681</v>
      </c>
      <c r="E223" s="57">
        <v>52681</v>
      </c>
      <c r="F223" s="65">
        <v>3000000</v>
      </c>
    </row>
    <row r="224" spans="1:6" s="16" customFormat="1" ht="11.25" customHeight="1" x14ac:dyDescent="0.2">
      <c r="A224" s="46" t="s">
        <v>1168</v>
      </c>
      <c r="B224" s="62">
        <v>5500000</v>
      </c>
      <c r="C224" s="55">
        <v>6.25</v>
      </c>
      <c r="D224" s="56">
        <v>52695</v>
      </c>
      <c r="E224" s="57">
        <v>52695</v>
      </c>
      <c r="F224" s="65">
        <v>5500000</v>
      </c>
    </row>
    <row r="225" spans="1:6" s="16" customFormat="1" ht="11.25" customHeight="1" x14ac:dyDescent="0.2">
      <c r="A225" s="46" t="s">
        <v>2753</v>
      </c>
      <c r="B225" s="62">
        <v>7000000</v>
      </c>
      <c r="C225" s="55">
        <v>4</v>
      </c>
      <c r="D225" s="56">
        <v>46524</v>
      </c>
      <c r="E225" s="57">
        <v>46524</v>
      </c>
      <c r="F225" s="65">
        <v>7000000</v>
      </c>
    </row>
    <row r="226" spans="1:6" s="16" customFormat="1" ht="11.25" customHeight="1" x14ac:dyDescent="0.2">
      <c r="A226" s="46" t="s">
        <v>2753</v>
      </c>
      <c r="B226" s="62">
        <v>5000000</v>
      </c>
      <c r="C226" s="55">
        <v>4.25</v>
      </c>
      <c r="D226" s="56">
        <v>46624</v>
      </c>
      <c r="E226" s="57">
        <v>46624</v>
      </c>
      <c r="F226" s="65">
        <v>5000000</v>
      </c>
    </row>
    <row r="227" spans="1:6" s="16" customFormat="1" ht="11.25" customHeight="1" x14ac:dyDescent="0.2">
      <c r="A227" s="46" t="s">
        <v>3020</v>
      </c>
      <c r="B227" s="62">
        <v>5000000</v>
      </c>
      <c r="C227" s="55">
        <v>5.125</v>
      </c>
      <c r="D227" s="56">
        <v>46792</v>
      </c>
      <c r="E227" s="57">
        <v>46792</v>
      </c>
      <c r="F227" s="65">
        <v>5000000</v>
      </c>
    </row>
    <row r="228" spans="1:6" s="16" customFormat="1" ht="11.25" customHeight="1" x14ac:dyDescent="0.2">
      <c r="A228" s="46" t="s">
        <v>1362</v>
      </c>
      <c r="B228" s="62">
        <v>1160000</v>
      </c>
      <c r="C228" s="55">
        <v>3.0830000000000002</v>
      </c>
      <c r="D228" s="56">
        <v>47696</v>
      </c>
      <c r="E228" s="57">
        <v>47696</v>
      </c>
      <c r="F228" s="65">
        <v>1160000</v>
      </c>
    </row>
    <row r="229" spans="1:6" s="16" customFormat="1" ht="11.25" customHeight="1" x14ac:dyDescent="0.2">
      <c r="A229" s="46" t="s">
        <v>2160</v>
      </c>
      <c r="B229" s="62">
        <v>1500000</v>
      </c>
      <c r="C229" s="55">
        <v>3.0859999999999999</v>
      </c>
      <c r="D229" s="56">
        <v>51441</v>
      </c>
      <c r="E229" s="57">
        <v>51441</v>
      </c>
      <c r="F229" s="65">
        <v>1500000</v>
      </c>
    </row>
    <row r="230" spans="1:6" s="16" customFormat="1" ht="11.25" customHeight="1" x14ac:dyDescent="0.2">
      <c r="A230" s="46" t="s">
        <v>1363</v>
      </c>
      <c r="B230" s="62">
        <v>1100000</v>
      </c>
      <c r="C230" s="55">
        <v>3.125</v>
      </c>
      <c r="D230" s="56">
        <v>45717</v>
      </c>
      <c r="E230" s="57">
        <v>45717</v>
      </c>
      <c r="F230" s="65">
        <v>1100000</v>
      </c>
    </row>
    <row r="231" spans="1:6" s="16" customFormat="1" ht="11.25" customHeight="1" x14ac:dyDescent="0.2">
      <c r="A231" s="46" t="s">
        <v>1364</v>
      </c>
      <c r="B231" s="62">
        <v>765000</v>
      </c>
      <c r="C231" s="55">
        <v>3.87</v>
      </c>
      <c r="D231" s="56">
        <v>47164</v>
      </c>
      <c r="E231" s="57">
        <v>47164</v>
      </c>
      <c r="F231" s="65">
        <v>765000</v>
      </c>
    </row>
    <row r="232" spans="1:6" s="16" customFormat="1" ht="11.25" customHeight="1" x14ac:dyDescent="0.2">
      <c r="A232" s="46" t="s">
        <v>2161</v>
      </c>
      <c r="B232" s="62">
        <v>3250000</v>
      </c>
      <c r="C232" s="55">
        <v>3.0470000000000002</v>
      </c>
      <c r="D232" s="56">
        <v>51410</v>
      </c>
      <c r="E232" s="57">
        <v>51410</v>
      </c>
      <c r="F232" s="65">
        <v>3250000</v>
      </c>
    </row>
    <row r="233" spans="1:6" s="16" customFormat="1" ht="11.25" customHeight="1" x14ac:dyDescent="0.2">
      <c r="A233" s="46" t="s">
        <v>2217</v>
      </c>
      <c r="B233" s="62">
        <v>1000000</v>
      </c>
      <c r="C233" s="55">
        <v>3.222</v>
      </c>
      <c r="D233" s="56">
        <v>50952</v>
      </c>
      <c r="E233" s="57">
        <v>50952</v>
      </c>
      <c r="F233" s="65">
        <v>1000000</v>
      </c>
    </row>
    <row r="234" spans="1:6" s="16" customFormat="1" ht="11.25" customHeight="1" x14ac:dyDescent="0.2">
      <c r="A234" s="46" t="s">
        <v>1365</v>
      </c>
      <c r="B234" s="62">
        <v>450000</v>
      </c>
      <c r="C234" s="55">
        <v>2.9590000000000001</v>
      </c>
      <c r="D234" s="56">
        <v>46905</v>
      </c>
      <c r="E234" s="57">
        <v>46905</v>
      </c>
      <c r="F234" s="65">
        <v>450000</v>
      </c>
    </row>
    <row r="235" spans="1:6" s="16" customFormat="1" ht="11.25" customHeight="1" x14ac:dyDescent="0.2">
      <c r="A235" s="46" t="s">
        <v>1365</v>
      </c>
      <c r="B235" s="62">
        <v>340000</v>
      </c>
      <c r="C235" s="55">
        <v>3.2090000000000001</v>
      </c>
      <c r="D235" s="56">
        <v>47635</v>
      </c>
      <c r="E235" s="57">
        <v>47635</v>
      </c>
      <c r="F235" s="65">
        <v>340000</v>
      </c>
    </row>
    <row r="236" spans="1:6" s="16" customFormat="1" ht="11.25" customHeight="1" x14ac:dyDescent="0.2">
      <c r="A236" s="46" t="s">
        <v>2565</v>
      </c>
      <c r="B236" s="62">
        <v>2085000</v>
      </c>
      <c r="C236" s="55">
        <v>3</v>
      </c>
      <c r="D236" s="56">
        <v>51653</v>
      </c>
      <c r="E236" s="57">
        <v>51653</v>
      </c>
      <c r="F236" s="65">
        <v>2085000</v>
      </c>
    </row>
    <row r="237" spans="1:6" s="16" customFormat="1" ht="11.25" customHeight="1" x14ac:dyDescent="0.2">
      <c r="A237" s="46" t="s">
        <v>1788</v>
      </c>
      <c r="B237" s="62">
        <v>2500000</v>
      </c>
      <c r="C237" s="55">
        <v>3.383</v>
      </c>
      <c r="D237" s="56">
        <v>51075</v>
      </c>
      <c r="E237" s="57">
        <v>51075</v>
      </c>
      <c r="F237" s="65">
        <v>2500000</v>
      </c>
    </row>
    <row r="238" spans="1:6" s="16" customFormat="1" ht="11.25" customHeight="1" x14ac:dyDescent="0.2">
      <c r="A238" s="46" t="s">
        <v>1788</v>
      </c>
      <c r="B238" s="62">
        <v>240000</v>
      </c>
      <c r="C238" s="55">
        <v>3.0680000000000001</v>
      </c>
      <c r="D238" s="56">
        <v>49249</v>
      </c>
      <c r="E238" s="57">
        <v>49249</v>
      </c>
      <c r="F238" s="65">
        <v>240000</v>
      </c>
    </row>
    <row r="239" spans="1:6" s="16" customFormat="1" ht="11.25" customHeight="1" x14ac:dyDescent="0.2">
      <c r="A239" s="46" t="s">
        <v>1788</v>
      </c>
      <c r="B239" s="62">
        <v>1000000</v>
      </c>
      <c r="C239" s="55">
        <v>2.9870000000000001</v>
      </c>
      <c r="D239" s="56">
        <v>51227</v>
      </c>
      <c r="E239" s="57">
        <v>51227</v>
      </c>
      <c r="F239" s="65">
        <v>1000000</v>
      </c>
    </row>
    <row r="240" spans="1:6" s="16" customFormat="1" ht="11.25" customHeight="1" x14ac:dyDescent="0.2">
      <c r="A240" s="46" t="s">
        <v>1788</v>
      </c>
      <c r="B240" s="62">
        <v>1000000</v>
      </c>
      <c r="C240" s="55">
        <v>3.0680000000000001</v>
      </c>
      <c r="D240" s="56">
        <v>49249</v>
      </c>
      <c r="E240" s="57">
        <v>49249</v>
      </c>
      <c r="F240" s="65">
        <v>1000000</v>
      </c>
    </row>
    <row r="241" spans="1:6" s="16" customFormat="1" ht="11.25" customHeight="1" x14ac:dyDescent="0.2">
      <c r="A241" s="46" t="s">
        <v>3206</v>
      </c>
      <c r="B241" s="62">
        <v>425000</v>
      </c>
      <c r="C241" s="55">
        <v>6.125</v>
      </c>
      <c r="D241" s="56">
        <v>52536</v>
      </c>
      <c r="E241" s="57">
        <v>52536</v>
      </c>
      <c r="F241" s="65">
        <v>415240.29109999997</v>
      </c>
    </row>
    <row r="242" spans="1:6" s="16" customFormat="1" ht="11.25" customHeight="1" x14ac:dyDescent="0.2">
      <c r="A242" s="46" t="s">
        <v>3206</v>
      </c>
      <c r="B242" s="62">
        <v>1000000</v>
      </c>
      <c r="C242" s="55">
        <v>6.25</v>
      </c>
      <c r="D242" s="56">
        <v>54363</v>
      </c>
      <c r="E242" s="57">
        <v>54363</v>
      </c>
      <c r="F242" s="65">
        <v>983827.20180000004</v>
      </c>
    </row>
    <row r="243" spans="1:6" s="16" customFormat="1" ht="11.25" customHeight="1" x14ac:dyDescent="0.2">
      <c r="A243" s="46" t="s">
        <v>2162</v>
      </c>
      <c r="B243" s="62">
        <v>1105000</v>
      </c>
      <c r="C243" s="55">
        <v>3.181</v>
      </c>
      <c r="D243" s="56">
        <v>51136</v>
      </c>
      <c r="E243" s="57">
        <v>51136</v>
      </c>
      <c r="F243" s="65">
        <v>1105000</v>
      </c>
    </row>
    <row r="244" spans="1:6" s="16" customFormat="1" ht="11.25" customHeight="1" x14ac:dyDescent="0.2">
      <c r="A244" s="46" t="s">
        <v>2218</v>
      </c>
      <c r="B244" s="62">
        <v>1110000</v>
      </c>
      <c r="C244" s="55">
        <v>3.4359999999999999</v>
      </c>
      <c r="D244" s="56">
        <v>51271</v>
      </c>
      <c r="E244" s="57">
        <v>51271</v>
      </c>
      <c r="F244" s="65">
        <v>1110000</v>
      </c>
    </row>
    <row r="245" spans="1:6" s="16" customFormat="1" ht="11.25" customHeight="1" x14ac:dyDescent="0.2">
      <c r="A245" s="46" t="s">
        <v>1366</v>
      </c>
      <c r="B245" s="62">
        <v>500000</v>
      </c>
      <c r="C245" s="55">
        <v>3.0249999999999999</v>
      </c>
      <c r="D245" s="56">
        <v>45839</v>
      </c>
      <c r="E245" s="57">
        <v>45839</v>
      </c>
      <c r="F245" s="65">
        <v>500000</v>
      </c>
    </row>
    <row r="246" spans="1:6" s="16" customFormat="1" ht="11.25" customHeight="1" x14ac:dyDescent="0.2">
      <c r="A246" s="46" t="s">
        <v>1366</v>
      </c>
      <c r="B246" s="62">
        <v>850000</v>
      </c>
      <c r="C246" s="55">
        <v>2.9409999999999998</v>
      </c>
      <c r="D246" s="56">
        <v>45474</v>
      </c>
      <c r="E246" s="57">
        <v>45474</v>
      </c>
      <c r="F246" s="65">
        <v>850000</v>
      </c>
    </row>
    <row r="247" spans="1:6" s="16" customFormat="1" ht="11.25" customHeight="1" x14ac:dyDescent="0.2">
      <c r="A247" s="46" t="s">
        <v>2163</v>
      </c>
      <c r="B247" s="62">
        <v>3000000</v>
      </c>
      <c r="C247" s="55">
        <v>2.9119999999999999</v>
      </c>
      <c r="D247" s="56">
        <v>51471</v>
      </c>
      <c r="E247" s="57">
        <v>51471</v>
      </c>
      <c r="F247" s="65">
        <v>3000000</v>
      </c>
    </row>
    <row r="248" spans="1:6" s="16" customFormat="1" ht="11.25" customHeight="1" x14ac:dyDescent="0.2">
      <c r="A248" s="46" t="s">
        <v>2219</v>
      </c>
      <c r="B248" s="62">
        <v>2000000</v>
      </c>
      <c r="C248" s="55">
        <v>3.0019999999999998</v>
      </c>
      <c r="D248" s="56">
        <v>50587</v>
      </c>
      <c r="E248" s="57">
        <v>50587</v>
      </c>
      <c r="F248" s="65">
        <v>2000000</v>
      </c>
    </row>
    <row r="249" spans="1:6" s="16" customFormat="1" ht="11.25" customHeight="1" x14ac:dyDescent="0.2">
      <c r="A249" s="46" t="s">
        <v>1367</v>
      </c>
      <c r="B249" s="62">
        <v>370000</v>
      </c>
      <c r="C249" s="55">
        <v>3.093</v>
      </c>
      <c r="D249" s="56">
        <v>45839</v>
      </c>
      <c r="E249" s="57">
        <v>45839</v>
      </c>
      <c r="F249" s="65">
        <v>370000</v>
      </c>
    </row>
    <row r="250" spans="1:6" s="16" customFormat="1" ht="11.25" customHeight="1" x14ac:dyDescent="0.2">
      <c r="A250" s="46" t="s">
        <v>1367</v>
      </c>
      <c r="B250" s="62">
        <v>175000</v>
      </c>
      <c r="C250" s="55">
        <v>2.9620000000000002</v>
      </c>
      <c r="D250" s="56">
        <v>45474</v>
      </c>
      <c r="E250" s="57">
        <v>45474</v>
      </c>
      <c r="F250" s="65">
        <v>175000</v>
      </c>
    </row>
    <row r="251" spans="1:6" s="16" customFormat="1" ht="11.25" customHeight="1" x14ac:dyDescent="0.2">
      <c r="A251" s="46" t="s">
        <v>1789</v>
      </c>
      <c r="B251" s="62">
        <v>1350000</v>
      </c>
      <c r="C251" s="55">
        <v>3.5910000000000002</v>
      </c>
      <c r="D251" s="56">
        <v>51075</v>
      </c>
      <c r="E251" s="57">
        <v>51075</v>
      </c>
      <c r="F251" s="65">
        <v>1350000</v>
      </c>
    </row>
    <row r="252" spans="1:6" s="16" customFormat="1" ht="11.25" customHeight="1" x14ac:dyDescent="0.2">
      <c r="A252" s="46" t="s">
        <v>2287</v>
      </c>
      <c r="B252" s="62">
        <v>4785000</v>
      </c>
      <c r="C252" s="55">
        <v>3.2759999999999998</v>
      </c>
      <c r="D252" s="56">
        <v>51302</v>
      </c>
      <c r="E252" s="57">
        <v>51302</v>
      </c>
      <c r="F252" s="65">
        <v>4785000</v>
      </c>
    </row>
    <row r="253" spans="1:6" s="16" customFormat="1" ht="11.25" customHeight="1" x14ac:dyDescent="0.2">
      <c r="A253" s="46" t="s">
        <v>2288</v>
      </c>
      <c r="B253" s="62">
        <v>750000</v>
      </c>
      <c r="C253" s="55">
        <v>3.0390000000000001</v>
      </c>
      <c r="D253" s="56">
        <v>51533</v>
      </c>
      <c r="E253" s="57">
        <v>51533</v>
      </c>
      <c r="F253" s="65">
        <v>750000</v>
      </c>
    </row>
    <row r="254" spans="1:6" s="16" customFormat="1" ht="11.25" customHeight="1" x14ac:dyDescent="0.2">
      <c r="A254" s="46" t="s">
        <v>1368</v>
      </c>
      <c r="B254" s="62">
        <v>3000000</v>
      </c>
      <c r="C254" s="55">
        <v>3.032</v>
      </c>
      <c r="D254" s="56">
        <v>47423</v>
      </c>
      <c r="E254" s="57">
        <v>47423</v>
      </c>
      <c r="F254" s="65">
        <v>3000000</v>
      </c>
    </row>
    <row r="255" spans="1:6" s="16" customFormat="1" ht="11.25" customHeight="1" x14ac:dyDescent="0.2">
      <c r="A255" s="46" t="s">
        <v>1369</v>
      </c>
      <c r="B255" s="62">
        <v>500000</v>
      </c>
      <c r="C255" s="55">
        <v>3.6240000000000001</v>
      </c>
      <c r="D255" s="56">
        <v>49857</v>
      </c>
      <c r="E255" s="57">
        <v>49857</v>
      </c>
      <c r="F255" s="65">
        <v>500000</v>
      </c>
    </row>
    <row r="256" spans="1:6" s="16" customFormat="1" ht="11.25" customHeight="1" x14ac:dyDescent="0.2">
      <c r="A256" s="46" t="s">
        <v>1369</v>
      </c>
      <c r="B256" s="62">
        <v>1000000</v>
      </c>
      <c r="C256" s="55">
        <v>3.0659999999999998</v>
      </c>
      <c r="D256" s="56">
        <v>47300</v>
      </c>
      <c r="E256" s="57">
        <v>47300</v>
      </c>
      <c r="F256" s="65">
        <v>1000000</v>
      </c>
    </row>
    <row r="257" spans="1:6" s="16" customFormat="1" ht="11.25" customHeight="1" x14ac:dyDescent="0.2">
      <c r="A257" s="46" t="s">
        <v>1369</v>
      </c>
      <c r="B257" s="62">
        <v>1000000</v>
      </c>
      <c r="C257" s="55">
        <v>3.1659999999999999</v>
      </c>
      <c r="D257" s="56">
        <v>47665</v>
      </c>
      <c r="E257" s="57">
        <v>47665</v>
      </c>
      <c r="F257" s="65">
        <v>1000000</v>
      </c>
    </row>
    <row r="258" spans="1:6" s="16" customFormat="1" ht="11.25" customHeight="1" x14ac:dyDescent="0.2">
      <c r="A258" s="46" t="s">
        <v>1369</v>
      </c>
      <c r="B258" s="62">
        <v>1000000</v>
      </c>
      <c r="C258" s="55">
        <v>3.266</v>
      </c>
      <c r="D258" s="56">
        <v>48030</v>
      </c>
      <c r="E258" s="57">
        <v>48030</v>
      </c>
      <c r="F258" s="65">
        <v>1000000</v>
      </c>
    </row>
    <row r="259" spans="1:6" s="16" customFormat="1" ht="11.25" customHeight="1" x14ac:dyDescent="0.2">
      <c r="A259" s="46" t="s">
        <v>1370</v>
      </c>
      <c r="B259" s="62">
        <v>1000000</v>
      </c>
      <c r="C259" s="55">
        <v>4</v>
      </c>
      <c r="D259" s="56">
        <v>46388</v>
      </c>
      <c r="E259" s="57">
        <v>46388</v>
      </c>
      <c r="F259" s="65">
        <v>998866.99710000004</v>
      </c>
    </row>
    <row r="260" spans="1:6" s="16" customFormat="1" ht="11.25" customHeight="1" x14ac:dyDescent="0.2">
      <c r="A260" s="46" t="s">
        <v>1370</v>
      </c>
      <c r="B260" s="62">
        <v>1000000</v>
      </c>
      <c r="C260" s="55">
        <v>4</v>
      </c>
      <c r="D260" s="56">
        <v>46753</v>
      </c>
      <c r="E260" s="57">
        <v>46753</v>
      </c>
      <c r="F260" s="65">
        <v>993336.0625</v>
      </c>
    </row>
    <row r="261" spans="1:6" s="16" customFormat="1" ht="11.25" customHeight="1" x14ac:dyDescent="0.2">
      <c r="A261" s="46" t="s">
        <v>1371</v>
      </c>
      <c r="B261" s="62">
        <v>235000</v>
      </c>
      <c r="C261" s="55">
        <v>3.12</v>
      </c>
      <c r="D261" s="56">
        <v>46082</v>
      </c>
      <c r="E261" s="57">
        <v>46082</v>
      </c>
      <c r="F261" s="65">
        <v>235000</v>
      </c>
    </row>
    <row r="262" spans="1:6" s="16" customFormat="1" ht="11.25" customHeight="1" x14ac:dyDescent="0.2">
      <c r="A262" s="46" t="s">
        <v>1371</v>
      </c>
      <c r="B262" s="62">
        <v>525000</v>
      </c>
      <c r="C262" s="55">
        <v>3.22</v>
      </c>
      <c r="D262" s="56">
        <v>46447</v>
      </c>
      <c r="E262" s="57">
        <v>46447</v>
      </c>
      <c r="F262" s="65">
        <v>525000</v>
      </c>
    </row>
    <row r="263" spans="1:6" s="16" customFormat="1" ht="11.25" customHeight="1" x14ac:dyDescent="0.2">
      <c r="A263" s="46" t="s">
        <v>1790</v>
      </c>
      <c r="B263" s="62">
        <v>3000000</v>
      </c>
      <c r="C263" s="55">
        <v>3.121</v>
      </c>
      <c r="D263" s="56">
        <v>49140</v>
      </c>
      <c r="E263" s="57">
        <v>49140</v>
      </c>
      <c r="F263" s="65">
        <v>3000000</v>
      </c>
    </row>
    <row r="264" spans="1:6" s="16" customFormat="1" ht="11.25" customHeight="1" x14ac:dyDescent="0.2">
      <c r="A264" s="46" t="s">
        <v>792</v>
      </c>
      <c r="B264" s="62">
        <v>1256000</v>
      </c>
      <c r="C264" s="55">
        <v>5.3730000000000002</v>
      </c>
      <c r="D264" s="56">
        <v>45962</v>
      </c>
      <c r="E264" s="57">
        <v>45962</v>
      </c>
      <c r="F264" s="65">
        <v>1256000</v>
      </c>
    </row>
    <row r="265" spans="1:6" s="16" customFormat="1" ht="11.25" customHeight="1" x14ac:dyDescent="0.2">
      <c r="A265" s="46" t="s">
        <v>2654</v>
      </c>
      <c r="B265" s="62">
        <v>925000</v>
      </c>
      <c r="C265" s="55">
        <v>3.3969999999999998</v>
      </c>
      <c r="D265" s="56">
        <v>51714</v>
      </c>
      <c r="E265" s="57">
        <v>51714</v>
      </c>
      <c r="F265" s="65">
        <v>925000</v>
      </c>
    </row>
    <row r="266" spans="1:6" s="16" customFormat="1" ht="11.25" customHeight="1" x14ac:dyDescent="0.2">
      <c r="A266" s="46" t="s">
        <v>2655</v>
      </c>
      <c r="B266" s="62">
        <v>2000000</v>
      </c>
      <c r="C266" s="55">
        <v>3.044</v>
      </c>
      <c r="D266" s="56">
        <v>45809</v>
      </c>
      <c r="E266" s="57">
        <v>45809</v>
      </c>
      <c r="F266" s="65">
        <v>2000000</v>
      </c>
    </row>
    <row r="267" spans="1:6" s="16" customFormat="1" ht="11.25" customHeight="1" x14ac:dyDescent="0.2">
      <c r="A267" s="46" t="s">
        <v>824</v>
      </c>
      <c r="B267" s="62">
        <v>500000</v>
      </c>
      <c r="C267" s="55">
        <v>3.125</v>
      </c>
      <c r="D267" s="56">
        <v>51196</v>
      </c>
      <c r="E267" s="57">
        <v>51196</v>
      </c>
      <c r="F267" s="65">
        <v>500000</v>
      </c>
    </row>
    <row r="268" spans="1:6" s="16" customFormat="1" ht="11.25" customHeight="1" x14ac:dyDescent="0.2">
      <c r="A268" s="46" t="s">
        <v>2289</v>
      </c>
      <c r="B268" s="62">
        <v>250000</v>
      </c>
      <c r="C268" s="55">
        <v>3.08</v>
      </c>
      <c r="D268" s="56">
        <v>52458</v>
      </c>
      <c r="E268" s="57">
        <v>52458</v>
      </c>
      <c r="F268" s="65">
        <v>250000</v>
      </c>
    </row>
    <row r="269" spans="1:6" s="16" customFormat="1" ht="11.25" customHeight="1" x14ac:dyDescent="0.2">
      <c r="A269" s="46" t="s">
        <v>1791</v>
      </c>
      <c r="B269" s="62">
        <v>2530000</v>
      </c>
      <c r="C269" s="55">
        <v>3.1459999999999999</v>
      </c>
      <c r="D269" s="56">
        <v>49126</v>
      </c>
      <c r="E269" s="57">
        <v>49126</v>
      </c>
      <c r="F269" s="65">
        <v>2530000</v>
      </c>
    </row>
    <row r="270" spans="1:6" s="16" customFormat="1" ht="11.25" customHeight="1" x14ac:dyDescent="0.2">
      <c r="A270" s="46" t="s">
        <v>2408</v>
      </c>
      <c r="B270" s="62">
        <v>1930000</v>
      </c>
      <c r="C270" s="55">
        <v>3.0139999999999998</v>
      </c>
      <c r="D270" s="56">
        <v>50222</v>
      </c>
      <c r="E270" s="57">
        <v>50222</v>
      </c>
      <c r="F270" s="65">
        <v>1930000</v>
      </c>
    </row>
    <row r="271" spans="1:6" s="16" customFormat="1" ht="11.25" customHeight="1" x14ac:dyDescent="0.2">
      <c r="A271" s="46" t="s">
        <v>1792</v>
      </c>
      <c r="B271" s="62">
        <v>1565000</v>
      </c>
      <c r="C271" s="55">
        <v>3.8610000000000002</v>
      </c>
      <c r="D271" s="56">
        <v>50679</v>
      </c>
      <c r="E271" s="57">
        <v>50679</v>
      </c>
      <c r="F271" s="65">
        <v>1565000</v>
      </c>
    </row>
    <row r="272" spans="1:6" s="16" customFormat="1" ht="11.25" customHeight="1" x14ac:dyDescent="0.2">
      <c r="A272" s="46" t="s">
        <v>1792</v>
      </c>
      <c r="B272" s="62">
        <v>830000</v>
      </c>
      <c r="C272" s="55">
        <v>3.5830000000000002</v>
      </c>
      <c r="D272" s="56">
        <v>49218</v>
      </c>
      <c r="E272" s="57">
        <v>49218</v>
      </c>
      <c r="F272" s="65">
        <v>830000</v>
      </c>
    </row>
    <row r="273" spans="1:6" s="16" customFormat="1" ht="11.25" customHeight="1" x14ac:dyDescent="0.2">
      <c r="A273" s="46" t="s">
        <v>2290</v>
      </c>
      <c r="B273" s="62">
        <v>650000</v>
      </c>
      <c r="C273" s="55">
        <v>3.1869999999999998</v>
      </c>
      <c r="D273" s="56">
        <v>51775</v>
      </c>
      <c r="E273" s="57">
        <v>51775</v>
      </c>
      <c r="F273" s="65">
        <v>650000</v>
      </c>
    </row>
    <row r="274" spans="1:6" s="16" customFormat="1" ht="11.25" customHeight="1" x14ac:dyDescent="0.2">
      <c r="A274" s="46" t="s">
        <v>2290</v>
      </c>
      <c r="B274" s="62">
        <v>875000</v>
      </c>
      <c r="C274" s="55">
        <v>3.0870000000000002</v>
      </c>
      <c r="D274" s="56">
        <v>51410</v>
      </c>
      <c r="E274" s="57">
        <v>51410</v>
      </c>
      <c r="F274" s="65">
        <v>875000</v>
      </c>
    </row>
    <row r="275" spans="1:6" s="16" customFormat="1" ht="11.25" customHeight="1" x14ac:dyDescent="0.2">
      <c r="A275" s="46" t="s">
        <v>2481</v>
      </c>
      <c r="B275" s="62">
        <v>1160000</v>
      </c>
      <c r="C275" s="55">
        <v>3.0939999999999999</v>
      </c>
      <c r="D275" s="56">
        <v>51441</v>
      </c>
      <c r="E275" s="57">
        <v>51441</v>
      </c>
      <c r="F275" s="65">
        <v>1160000</v>
      </c>
    </row>
    <row r="276" spans="1:6" s="16" customFormat="1" ht="11.25" customHeight="1" x14ac:dyDescent="0.2">
      <c r="A276" s="46" t="s">
        <v>3207</v>
      </c>
      <c r="B276" s="62">
        <v>1220000</v>
      </c>
      <c r="C276" s="55">
        <v>3.49</v>
      </c>
      <c r="D276" s="56">
        <v>51105</v>
      </c>
      <c r="E276" s="57">
        <v>51105</v>
      </c>
      <c r="F276" s="65">
        <v>1220000</v>
      </c>
    </row>
    <row r="277" spans="1:6" s="16" customFormat="1" ht="11.25" customHeight="1" x14ac:dyDescent="0.2">
      <c r="A277" s="46" t="s">
        <v>1793</v>
      </c>
      <c r="B277" s="62">
        <v>2500000</v>
      </c>
      <c r="C277" s="55">
        <v>3.1659999999999999</v>
      </c>
      <c r="D277" s="56">
        <v>49232</v>
      </c>
      <c r="E277" s="57">
        <v>49232</v>
      </c>
      <c r="F277" s="65">
        <v>2500000</v>
      </c>
    </row>
    <row r="278" spans="1:6" s="16" customFormat="1" ht="11.25" customHeight="1" x14ac:dyDescent="0.2">
      <c r="A278" s="46" t="s">
        <v>1374</v>
      </c>
      <c r="B278" s="62">
        <v>1500000</v>
      </c>
      <c r="C278" s="55">
        <v>4.0529999999999999</v>
      </c>
      <c r="D278" s="56">
        <v>46204</v>
      </c>
      <c r="E278" s="57">
        <v>46204</v>
      </c>
      <c r="F278" s="65">
        <v>1500000</v>
      </c>
    </row>
    <row r="279" spans="1:6" s="16" customFormat="1" ht="11.25" customHeight="1" x14ac:dyDescent="0.2">
      <c r="A279" s="46" t="s">
        <v>1375</v>
      </c>
      <c r="B279" s="62">
        <v>1000000</v>
      </c>
      <c r="C279" s="55">
        <v>6.3929999999999998</v>
      </c>
      <c r="D279" s="56">
        <v>47665</v>
      </c>
      <c r="E279" s="57">
        <v>47665</v>
      </c>
      <c r="F279" s="65">
        <v>1000000</v>
      </c>
    </row>
    <row r="280" spans="1:6" s="16" customFormat="1" ht="11.25" customHeight="1" x14ac:dyDescent="0.2">
      <c r="A280" s="46" t="s">
        <v>849</v>
      </c>
      <c r="B280" s="62">
        <v>730000</v>
      </c>
      <c r="C280" s="55">
        <v>2.786</v>
      </c>
      <c r="D280" s="56">
        <v>50314</v>
      </c>
      <c r="E280" s="57">
        <v>50314</v>
      </c>
      <c r="F280" s="65">
        <v>730000</v>
      </c>
    </row>
    <row r="281" spans="1:6" s="16" customFormat="1" ht="11.25" customHeight="1" x14ac:dyDescent="0.2">
      <c r="A281" s="46" t="s">
        <v>1870</v>
      </c>
      <c r="B281" s="62">
        <v>875000</v>
      </c>
      <c r="C281" s="55">
        <v>3</v>
      </c>
      <c r="D281" s="56">
        <v>51533</v>
      </c>
      <c r="E281" s="57">
        <v>51533</v>
      </c>
      <c r="F281" s="65">
        <v>875000</v>
      </c>
    </row>
    <row r="282" spans="1:6" s="16" customFormat="1" ht="11.25" customHeight="1" x14ac:dyDescent="0.2">
      <c r="A282" s="46" t="s">
        <v>1376</v>
      </c>
      <c r="B282" s="62">
        <v>2600000</v>
      </c>
      <c r="C282" s="55">
        <v>3.0619999999999998</v>
      </c>
      <c r="D282" s="56">
        <v>45413</v>
      </c>
      <c r="E282" s="57">
        <v>45413</v>
      </c>
      <c r="F282" s="65">
        <v>2600000</v>
      </c>
    </row>
    <row r="283" spans="1:6" s="16" customFormat="1" ht="11.25" customHeight="1" x14ac:dyDescent="0.2">
      <c r="A283" s="46" t="s">
        <v>1376</v>
      </c>
      <c r="B283" s="62">
        <v>2765000</v>
      </c>
      <c r="C283" s="55">
        <v>3.2629999999999999</v>
      </c>
      <c r="D283" s="56">
        <v>46143</v>
      </c>
      <c r="E283" s="57">
        <v>46143</v>
      </c>
      <c r="F283" s="65">
        <v>2765000</v>
      </c>
    </row>
    <row r="284" spans="1:6" s="16" customFormat="1" ht="11.25" customHeight="1" x14ac:dyDescent="0.2">
      <c r="A284" s="46" t="s">
        <v>1744</v>
      </c>
      <c r="B284" s="62">
        <v>2000000</v>
      </c>
      <c r="C284" s="55">
        <v>3.3279999999999998</v>
      </c>
      <c r="D284" s="56">
        <v>49583</v>
      </c>
      <c r="E284" s="57">
        <v>49583</v>
      </c>
      <c r="F284" s="65">
        <v>2000000</v>
      </c>
    </row>
    <row r="285" spans="1:6" s="16" customFormat="1" ht="11.25" customHeight="1" x14ac:dyDescent="0.2">
      <c r="A285" s="46" t="s">
        <v>2833</v>
      </c>
      <c r="B285" s="62">
        <v>3000000</v>
      </c>
      <c r="C285" s="55">
        <v>3.2829999999999999</v>
      </c>
      <c r="D285" s="56">
        <v>51653</v>
      </c>
      <c r="E285" s="57">
        <v>51653</v>
      </c>
      <c r="F285" s="65">
        <v>3000000</v>
      </c>
    </row>
    <row r="286" spans="1:6" s="16" customFormat="1" ht="11.25" customHeight="1" x14ac:dyDescent="0.2">
      <c r="A286" s="46" t="s">
        <v>2000</v>
      </c>
      <c r="B286" s="62">
        <v>1000000</v>
      </c>
      <c r="C286" s="55">
        <v>4.056</v>
      </c>
      <c r="D286" s="56">
        <v>50922</v>
      </c>
      <c r="E286" s="57">
        <v>50922</v>
      </c>
      <c r="F286" s="65">
        <v>1000000</v>
      </c>
    </row>
    <row r="287" spans="1:6" s="16" customFormat="1" ht="11.25" customHeight="1" x14ac:dyDescent="0.2">
      <c r="A287" s="46" t="s">
        <v>2220</v>
      </c>
      <c r="B287" s="62">
        <v>1410000</v>
      </c>
      <c r="C287" s="55">
        <v>2.992</v>
      </c>
      <c r="D287" s="56">
        <v>49735</v>
      </c>
      <c r="E287" s="57">
        <v>49735</v>
      </c>
      <c r="F287" s="65">
        <v>1410000</v>
      </c>
    </row>
    <row r="288" spans="1:6" s="16" customFormat="1" ht="11.25" customHeight="1" x14ac:dyDescent="0.2">
      <c r="A288" s="46" t="s">
        <v>2566</v>
      </c>
      <c r="B288" s="62">
        <v>1150000</v>
      </c>
      <c r="C288" s="55">
        <v>3.0409999999999999</v>
      </c>
      <c r="D288" s="56">
        <v>50587</v>
      </c>
      <c r="E288" s="57">
        <v>50587</v>
      </c>
      <c r="F288" s="65">
        <v>1150000</v>
      </c>
    </row>
    <row r="289" spans="1:6" s="16" customFormat="1" ht="11.25" customHeight="1" x14ac:dyDescent="0.2">
      <c r="A289" s="46" t="s">
        <v>1377</v>
      </c>
      <c r="B289" s="62">
        <v>500000</v>
      </c>
      <c r="C289" s="55">
        <v>3.0910000000000002</v>
      </c>
      <c r="D289" s="56">
        <v>46143</v>
      </c>
      <c r="E289" s="57">
        <v>46143</v>
      </c>
      <c r="F289" s="65">
        <v>500000</v>
      </c>
    </row>
    <row r="290" spans="1:6" s="16" customFormat="1" ht="11.25" customHeight="1" x14ac:dyDescent="0.2">
      <c r="A290" s="46" t="s">
        <v>868</v>
      </c>
      <c r="B290" s="62">
        <v>1000000</v>
      </c>
      <c r="C290" s="55">
        <v>2.952</v>
      </c>
      <c r="D290" s="56">
        <v>46388</v>
      </c>
      <c r="E290" s="57">
        <v>46388</v>
      </c>
      <c r="F290" s="65">
        <v>1000000</v>
      </c>
    </row>
    <row r="291" spans="1:6" s="16" customFormat="1" ht="11.25" customHeight="1" x14ac:dyDescent="0.2">
      <c r="A291" s="46" t="s">
        <v>1909</v>
      </c>
      <c r="B291" s="62">
        <v>715000</v>
      </c>
      <c r="C291" s="55">
        <v>4.3310000000000004</v>
      </c>
      <c r="D291" s="56">
        <v>51683</v>
      </c>
      <c r="E291" s="57">
        <v>51683</v>
      </c>
      <c r="F291" s="65">
        <v>715000</v>
      </c>
    </row>
    <row r="292" spans="1:6" s="16" customFormat="1" ht="11.25" customHeight="1" x14ac:dyDescent="0.2">
      <c r="A292" s="46" t="s">
        <v>2134</v>
      </c>
      <c r="B292" s="62">
        <v>3000000</v>
      </c>
      <c r="C292" s="55">
        <v>2.948</v>
      </c>
      <c r="D292" s="56">
        <v>51806</v>
      </c>
      <c r="E292" s="57">
        <v>51806</v>
      </c>
      <c r="F292" s="65">
        <v>3000000</v>
      </c>
    </row>
    <row r="293" spans="1:6" s="16" customFormat="1" ht="11.25" customHeight="1" x14ac:dyDescent="0.2">
      <c r="A293" s="46" t="s">
        <v>881</v>
      </c>
      <c r="B293" s="62">
        <v>5000000</v>
      </c>
      <c r="C293" s="55">
        <v>2.85</v>
      </c>
      <c r="D293" s="56">
        <v>45778</v>
      </c>
      <c r="E293" s="57">
        <v>45778</v>
      </c>
      <c r="F293" s="65">
        <v>5000243.9126000004</v>
      </c>
    </row>
    <row r="294" spans="1:6" s="16" customFormat="1" ht="11.25" customHeight="1" x14ac:dyDescent="0.2">
      <c r="A294" s="46" t="s">
        <v>1533</v>
      </c>
      <c r="B294" s="62">
        <v>500000</v>
      </c>
      <c r="C294" s="55">
        <v>5.202</v>
      </c>
      <c r="D294" s="56">
        <v>46068</v>
      </c>
      <c r="E294" s="57">
        <v>46068</v>
      </c>
      <c r="F294" s="65">
        <v>500000</v>
      </c>
    </row>
    <row r="295" spans="1:6" s="16" customFormat="1" ht="11.25" customHeight="1" x14ac:dyDescent="0.2">
      <c r="A295" s="46" t="s">
        <v>1794</v>
      </c>
      <c r="B295" s="62">
        <v>735000</v>
      </c>
      <c r="C295" s="55">
        <v>3.6960000000000002</v>
      </c>
      <c r="D295" s="56">
        <v>50922</v>
      </c>
      <c r="E295" s="57">
        <v>50922</v>
      </c>
      <c r="F295" s="65">
        <v>735000</v>
      </c>
    </row>
    <row r="296" spans="1:6" s="16" customFormat="1" ht="11.25" customHeight="1" x14ac:dyDescent="0.2">
      <c r="A296" s="46" t="s">
        <v>1794</v>
      </c>
      <c r="B296" s="62">
        <v>265000</v>
      </c>
      <c r="C296" s="55">
        <v>3.6960000000000002</v>
      </c>
      <c r="D296" s="56">
        <v>47270</v>
      </c>
      <c r="E296" s="57">
        <v>47270</v>
      </c>
      <c r="F296" s="65">
        <v>265000</v>
      </c>
    </row>
    <row r="297" spans="1:6" s="16" customFormat="1" ht="11.25" customHeight="1" x14ac:dyDescent="0.2">
      <c r="A297" s="46" t="s">
        <v>1794</v>
      </c>
      <c r="B297" s="62">
        <v>1345000</v>
      </c>
      <c r="C297" s="55">
        <v>3.3780000000000001</v>
      </c>
      <c r="D297" s="56">
        <v>49096</v>
      </c>
      <c r="E297" s="57">
        <v>49096</v>
      </c>
      <c r="F297" s="65">
        <v>1345000</v>
      </c>
    </row>
    <row r="298" spans="1:6" s="16" customFormat="1" ht="11.25" customHeight="1" x14ac:dyDescent="0.2">
      <c r="A298" s="46" t="s">
        <v>1794</v>
      </c>
      <c r="B298" s="62">
        <v>155000</v>
      </c>
      <c r="C298" s="55">
        <v>3.3780000000000001</v>
      </c>
      <c r="D298" s="56">
        <v>47270</v>
      </c>
      <c r="E298" s="57">
        <v>47270</v>
      </c>
      <c r="F298" s="65">
        <v>155000</v>
      </c>
    </row>
    <row r="299" spans="1:6" s="16" customFormat="1" ht="11.25" customHeight="1" x14ac:dyDescent="0.2">
      <c r="A299" s="46" t="s">
        <v>2409</v>
      </c>
      <c r="B299" s="62">
        <v>1000000</v>
      </c>
      <c r="C299" s="55">
        <v>3.1579999999999999</v>
      </c>
      <c r="D299" s="56">
        <v>51380</v>
      </c>
      <c r="E299" s="57">
        <v>51380</v>
      </c>
      <c r="F299" s="65">
        <v>1000000</v>
      </c>
    </row>
    <row r="300" spans="1:6" s="16" customFormat="1" ht="11.25" customHeight="1" x14ac:dyDescent="0.2">
      <c r="A300" s="46" t="s">
        <v>1378</v>
      </c>
      <c r="B300" s="62">
        <v>550000</v>
      </c>
      <c r="C300" s="55">
        <v>3.45</v>
      </c>
      <c r="D300" s="56">
        <v>48061</v>
      </c>
      <c r="E300" s="57">
        <v>48061</v>
      </c>
      <c r="F300" s="65">
        <v>550000</v>
      </c>
    </row>
    <row r="301" spans="1:6" s="16" customFormat="1" ht="11.25" customHeight="1" x14ac:dyDescent="0.2">
      <c r="A301" s="46" t="s">
        <v>1378</v>
      </c>
      <c r="B301" s="62">
        <v>695000</v>
      </c>
      <c r="C301" s="55">
        <v>3.25</v>
      </c>
      <c r="D301" s="56">
        <v>47331</v>
      </c>
      <c r="E301" s="57">
        <v>47331</v>
      </c>
      <c r="F301" s="65">
        <v>695000</v>
      </c>
    </row>
    <row r="302" spans="1:6" s="16" customFormat="1" ht="11.25" customHeight="1" x14ac:dyDescent="0.2">
      <c r="A302" s="46" t="s">
        <v>2410</v>
      </c>
      <c r="B302" s="62">
        <v>1500000</v>
      </c>
      <c r="C302" s="55">
        <v>2.9820000000000002</v>
      </c>
      <c r="D302" s="56">
        <v>51745</v>
      </c>
      <c r="E302" s="57">
        <v>51745</v>
      </c>
      <c r="F302" s="65">
        <v>1500000</v>
      </c>
    </row>
    <row r="303" spans="1:6" s="16" customFormat="1" ht="11.25" customHeight="1" x14ac:dyDescent="0.2">
      <c r="A303" s="46" t="s">
        <v>2164</v>
      </c>
      <c r="B303" s="62">
        <v>3000000</v>
      </c>
      <c r="C303" s="55">
        <v>3.1579999999999999</v>
      </c>
      <c r="D303" s="56">
        <v>51836</v>
      </c>
      <c r="E303" s="57">
        <v>51836</v>
      </c>
      <c r="F303" s="65">
        <v>3000000</v>
      </c>
    </row>
    <row r="304" spans="1:6" s="16" customFormat="1" ht="11.25" customHeight="1" x14ac:dyDescent="0.2">
      <c r="A304" s="46" t="s">
        <v>2291</v>
      </c>
      <c r="B304" s="62">
        <v>5000000</v>
      </c>
      <c r="C304" s="55">
        <v>3.0150000000000001</v>
      </c>
      <c r="D304" s="56">
        <v>51288</v>
      </c>
      <c r="E304" s="57">
        <v>51288</v>
      </c>
      <c r="F304" s="65">
        <v>5000000</v>
      </c>
    </row>
    <row r="305" spans="1:6" s="16" customFormat="1" ht="11.25" customHeight="1" x14ac:dyDescent="0.2">
      <c r="A305" s="46" t="s">
        <v>1795</v>
      </c>
      <c r="B305" s="62">
        <v>2000000</v>
      </c>
      <c r="C305" s="55">
        <v>3.6539999999999999</v>
      </c>
      <c r="D305" s="56">
        <v>50192</v>
      </c>
      <c r="E305" s="57">
        <v>50192</v>
      </c>
      <c r="F305" s="65">
        <v>2000000</v>
      </c>
    </row>
    <row r="306" spans="1:6" s="16" customFormat="1" ht="11.25" customHeight="1" x14ac:dyDescent="0.2">
      <c r="A306" s="46" t="s">
        <v>1796</v>
      </c>
      <c r="B306" s="62">
        <v>2335000</v>
      </c>
      <c r="C306" s="55">
        <v>3.1739999999999999</v>
      </c>
      <c r="D306" s="56">
        <v>49218</v>
      </c>
      <c r="E306" s="57">
        <v>49218</v>
      </c>
      <c r="F306" s="65">
        <v>2335000</v>
      </c>
    </row>
    <row r="307" spans="1:6" s="16" customFormat="1" ht="11.25" customHeight="1" x14ac:dyDescent="0.2">
      <c r="A307" s="46" t="s">
        <v>3208</v>
      </c>
      <c r="B307" s="62">
        <v>400000</v>
      </c>
      <c r="C307" s="55">
        <v>6.45</v>
      </c>
      <c r="D307" s="56">
        <v>52383</v>
      </c>
      <c r="E307" s="57">
        <v>52383</v>
      </c>
      <c r="F307" s="65">
        <v>400000</v>
      </c>
    </row>
    <row r="308" spans="1:6" s="16" customFormat="1" ht="11.25" customHeight="1" x14ac:dyDescent="0.2">
      <c r="A308" s="46" t="s">
        <v>3208</v>
      </c>
      <c r="B308" s="62">
        <v>300000</v>
      </c>
      <c r="C308" s="55">
        <v>6.25</v>
      </c>
      <c r="D308" s="56">
        <v>50557</v>
      </c>
      <c r="E308" s="57">
        <v>50557</v>
      </c>
      <c r="F308" s="65">
        <v>300000</v>
      </c>
    </row>
    <row r="309" spans="1:6" s="16" customFormat="1" ht="11.25" customHeight="1" x14ac:dyDescent="0.2">
      <c r="A309" s="46" t="s">
        <v>2221</v>
      </c>
      <c r="B309" s="62">
        <v>500000</v>
      </c>
      <c r="C309" s="55">
        <v>2.9609999999999999</v>
      </c>
      <c r="D309" s="56">
        <v>49218</v>
      </c>
      <c r="E309" s="57">
        <v>49218</v>
      </c>
      <c r="F309" s="65">
        <v>500000</v>
      </c>
    </row>
    <row r="310" spans="1:6" s="16" customFormat="1" ht="11.25" customHeight="1" x14ac:dyDescent="0.2">
      <c r="A310" s="46" t="s">
        <v>1379</v>
      </c>
      <c r="B310" s="62">
        <v>1250000</v>
      </c>
      <c r="C310" s="55">
        <v>4.165</v>
      </c>
      <c r="D310" s="56">
        <v>45778</v>
      </c>
      <c r="E310" s="57">
        <v>45778</v>
      </c>
      <c r="F310" s="65">
        <v>1250000</v>
      </c>
    </row>
    <row r="311" spans="1:6" s="16" customFormat="1" ht="11.25" customHeight="1" x14ac:dyDescent="0.2">
      <c r="A311" s="46" t="s">
        <v>2222</v>
      </c>
      <c r="B311" s="62">
        <v>1315000</v>
      </c>
      <c r="C311" s="55">
        <v>3.012</v>
      </c>
      <c r="D311" s="56">
        <v>51288</v>
      </c>
      <c r="E311" s="57">
        <v>51288</v>
      </c>
      <c r="F311" s="65">
        <v>1315000</v>
      </c>
    </row>
    <row r="312" spans="1:6" s="16" customFormat="1" ht="11.25" customHeight="1" x14ac:dyDescent="0.2">
      <c r="A312" s="46" t="s">
        <v>912</v>
      </c>
      <c r="B312" s="62">
        <v>5000000</v>
      </c>
      <c r="C312" s="55">
        <v>3.2930000000000001</v>
      </c>
      <c r="D312" s="56">
        <v>50010</v>
      </c>
      <c r="E312" s="57">
        <v>50010</v>
      </c>
      <c r="F312" s="65">
        <v>5000000</v>
      </c>
    </row>
    <row r="313" spans="1:6" s="16" customFormat="1" ht="11.25" customHeight="1" x14ac:dyDescent="0.2">
      <c r="A313" s="46" t="s">
        <v>2411</v>
      </c>
      <c r="B313" s="62">
        <v>710000</v>
      </c>
      <c r="C313" s="55">
        <v>3</v>
      </c>
      <c r="D313" s="56">
        <v>51683</v>
      </c>
      <c r="E313" s="57">
        <v>51683</v>
      </c>
      <c r="F313" s="65">
        <v>710000</v>
      </c>
    </row>
    <row r="314" spans="1:6" s="16" customFormat="1" ht="11.25" customHeight="1" x14ac:dyDescent="0.2">
      <c r="A314" s="46" t="s">
        <v>923</v>
      </c>
      <c r="B314" s="62">
        <v>1500000</v>
      </c>
      <c r="C314" s="55">
        <v>4.4260000000000002</v>
      </c>
      <c r="D314" s="56">
        <v>49232</v>
      </c>
      <c r="E314" s="57">
        <v>49232</v>
      </c>
      <c r="F314" s="65">
        <v>1500000</v>
      </c>
    </row>
    <row r="315" spans="1:6" s="16" customFormat="1" ht="11.25" customHeight="1" x14ac:dyDescent="0.2">
      <c r="A315" s="46" t="s">
        <v>1797</v>
      </c>
      <c r="B315" s="62">
        <v>530000</v>
      </c>
      <c r="C315" s="55">
        <v>3.1960000000000002</v>
      </c>
      <c r="D315" s="56">
        <v>48061</v>
      </c>
      <c r="E315" s="57">
        <v>48061</v>
      </c>
      <c r="F315" s="65">
        <v>530000</v>
      </c>
    </row>
    <row r="316" spans="1:6" s="16" customFormat="1" ht="11.25" customHeight="1" x14ac:dyDescent="0.2">
      <c r="A316" s="46" t="s">
        <v>1380</v>
      </c>
      <c r="B316" s="62">
        <v>1500000</v>
      </c>
      <c r="C316" s="55">
        <v>3.05</v>
      </c>
      <c r="D316" s="56">
        <v>45962</v>
      </c>
      <c r="E316" s="57">
        <v>45962</v>
      </c>
      <c r="F316" s="65">
        <v>1500000</v>
      </c>
    </row>
    <row r="317" spans="1:6" s="16" customFormat="1" ht="11.25" customHeight="1" x14ac:dyDescent="0.2">
      <c r="A317" s="46" t="s">
        <v>1381</v>
      </c>
      <c r="B317" s="62">
        <v>1000000</v>
      </c>
      <c r="C317" s="55">
        <v>2.8359999999999999</v>
      </c>
      <c r="D317" s="56">
        <v>45413</v>
      </c>
      <c r="E317" s="57">
        <v>45413</v>
      </c>
      <c r="F317" s="65">
        <v>1000000</v>
      </c>
    </row>
    <row r="318" spans="1:6" s="16" customFormat="1" ht="11.25" customHeight="1" x14ac:dyDescent="0.2">
      <c r="A318" s="46" t="s">
        <v>1382</v>
      </c>
      <c r="B318" s="62">
        <v>285000</v>
      </c>
      <c r="C318" s="55">
        <v>3.552</v>
      </c>
      <c r="D318" s="56">
        <v>48549</v>
      </c>
      <c r="E318" s="57">
        <v>48549</v>
      </c>
      <c r="F318" s="65">
        <v>285000</v>
      </c>
    </row>
    <row r="319" spans="1:6" s="16" customFormat="1" ht="11.25" customHeight="1" x14ac:dyDescent="0.2">
      <c r="A319" s="46" t="s">
        <v>1382</v>
      </c>
      <c r="B319" s="62">
        <v>200000</v>
      </c>
      <c r="C319" s="55">
        <v>3.3519999999999999</v>
      </c>
      <c r="D319" s="56">
        <v>47818</v>
      </c>
      <c r="E319" s="57">
        <v>47818</v>
      </c>
      <c r="F319" s="65">
        <v>200000</v>
      </c>
    </row>
    <row r="320" spans="1:6" s="16" customFormat="1" ht="11.25" customHeight="1" x14ac:dyDescent="0.2">
      <c r="A320" s="46" t="s">
        <v>1382</v>
      </c>
      <c r="B320" s="62">
        <v>500000</v>
      </c>
      <c r="C320" s="55">
        <v>3.6019999999999999</v>
      </c>
      <c r="D320" s="56">
        <v>48914</v>
      </c>
      <c r="E320" s="57">
        <v>48914</v>
      </c>
      <c r="F320" s="65">
        <v>500000</v>
      </c>
    </row>
    <row r="321" spans="1:6" s="16" customFormat="1" ht="11.25" customHeight="1" x14ac:dyDescent="0.2">
      <c r="A321" s="46" t="s">
        <v>1382</v>
      </c>
      <c r="B321" s="62">
        <v>630000</v>
      </c>
      <c r="C321" s="55">
        <v>3.1520000000000001</v>
      </c>
      <c r="D321" s="56">
        <v>47088</v>
      </c>
      <c r="E321" s="57">
        <v>47088</v>
      </c>
      <c r="F321" s="65">
        <v>630000</v>
      </c>
    </row>
    <row r="322" spans="1:6" s="16" customFormat="1" ht="11.25" customHeight="1" x14ac:dyDescent="0.2">
      <c r="A322" s="46" t="s">
        <v>1382</v>
      </c>
      <c r="B322" s="62">
        <v>245000</v>
      </c>
      <c r="C322" s="55">
        <v>3.452</v>
      </c>
      <c r="D322" s="56">
        <v>48183</v>
      </c>
      <c r="E322" s="57">
        <v>48183</v>
      </c>
      <c r="F322" s="65">
        <v>245000</v>
      </c>
    </row>
    <row r="323" spans="1:6" s="16" customFormat="1" ht="11.25" customHeight="1" x14ac:dyDescent="0.2">
      <c r="A323" s="46" t="s">
        <v>1382</v>
      </c>
      <c r="B323" s="62">
        <v>300000</v>
      </c>
      <c r="C323" s="55">
        <v>3.1160000000000001</v>
      </c>
      <c r="D323" s="56">
        <v>45627</v>
      </c>
      <c r="E323" s="57">
        <v>45627</v>
      </c>
      <c r="F323" s="65">
        <v>300000</v>
      </c>
    </row>
    <row r="324" spans="1:6" s="16" customFormat="1" ht="11.25" customHeight="1" x14ac:dyDescent="0.2">
      <c r="A324" s="46" t="s">
        <v>2567</v>
      </c>
      <c r="B324" s="62">
        <v>1375000</v>
      </c>
      <c r="C324" s="55">
        <v>3.27</v>
      </c>
      <c r="D324" s="56">
        <v>51714</v>
      </c>
      <c r="E324" s="57">
        <v>51714</v>
      </c>
      <c r="F324" s="65">
        <v>1375000</v>
      </c>
    </row>
    <row r="325" spans="1:6" s="16" customFormat="1" ht="11.25" customHeight="1" x14ac:dyDescent="0.2">
      <c r="A325" s="46" t="s">
        <v>930</v>
      </c>
      <c r="B325" s="62">
        <v>3510000</v>
      </c>
      <c r="C325" s="55">
        <v>3</v>
      </c>
      <c r="D325" s="56">
        <v>50922</v>
      </c>
      <c r="E325" s="57">
        <v>50922</v>
      </c>
      <c r="F325" s="65">
        <v>3510000</v>
      </c>
    </row>
    <row r="326" spans="1:6" s="16" customFormat="1" ht="11.25" customHeight="1" x14ac:dyDescent="0.2">
      <c r="A326" s="46" t="s">
        <v>931</v>
      </c>
      <c r="B326" s="62">
        <v>1500000</v>
      </c>
      <c r="C326" s="55">
        <v>3.258</v>
      </c>
      <c r="D326" s="56">
        <v>50710</v>
      </c>
      <c r="E326" s="57">
        <v>50710</v>
      </c>
      <c r="F326" s="65">
        <v>1500000</v>
      </c>
    </row>
    <row r="327" spans="1:6" s="16" customFormat="1" ht="11.25" customHeight="1" x14ac:dyDescent="0.2">
      <c r="A327" s="46" t="s">
        <v>1383</v>
      </c>
      <c r="B327" s="62">
        <v>1000000</v>
      </c>
      <c r="C327" s="55">
        <v>6.2859999999999996</v>
      </c>
      <c r="D327" s="56">
        <v>46522</v>
      </c>
      <c r="E327" s="57">
        <v>46522</v>
      </c>
      <c r="F327" s="65">
        <v>1000000</v>
      </c>
    </row>
    <row r="328" spans="1:6" s="16" customFormat="1" ht="11.25" customHeight="1" x14ac:dyDescent="0.2">
      <c r="A328" s="46" t="s">
        <v>1798</v>
      </c>
      <c r="B328" s="62">
        <v>1000000</v>
      </c>
      <c r="C328" s="55">
        <v>3.1</v>
      </c>
      <c r="D328" s="56">
        <v>48639</v>
      </c>
      <c r="E328" s="57">
        <v>48639</v>
      </c>
      <c r="F328" s="65">
        <v>1000000</v>
      </c>
    </row>
    <row r="329" spans="1:6" s="16" customFormat="1" ht="11.25" customHeight="1" x14ac:dyDescent="0.2">
      <c r="A329" s="46" t="s">
        <v>1798</v>
      </c>
      <c r="B329" s="62">
        <v>3000000</v>
      </c>
      <c r="C329" s="55">
        <v>3.4630000000000001</v>
      </c>
      <c r="D329" s="56">
        <v>50830</v>
      </c>
      <c r="E329" s="57">
        <v>50830</v>
      </c>
      <c r="F329" s="65">
        <v>3000000</v>
      </c>
    </row>
    <row r="330" spans="1:6" s="16" customFormat="1" ht="11.25" customHeight="1" x14ac:dyDescent="0.2">
      <c r="A330" s="46" t="s">
        <v>2834</v>
      </c>
      <c r="B330" s="62">
        <v>2500000</v>
      </c>
      <c r="C330" s="55">
        <v>5.4279999999999999</v>
      </c>
      <c r="D330" s="56">
        <v>49689</v>
      </c>
      <c r="E330" s="57">
        <v>49689</v>
      </c>
      <c r="F330" s="65">
        <v>2500000</v>
      </c>
    </row>
    <row r="331" spans="1:6" s="16" customFormat="1" ht="11.25" customHeight="1" x14ac:dyDescent="0.2">
      <c r="A331" s="46" t="s">
        <v>2834</v>
      </c>
      <c r="B331" s="62">
        <v>2500000</v>
      </c>
      <c r="C331" s="55">
        <v>5.508</v>
      </c>
      <c r="D331" s="56">
        <v>50055</v>
      </c>
      <c r="E331" s="57">
        <v>50055</v>
      </c>
      <c r="F331" s="65">
        <v>2500000</v>
      </c>
    </row>
    <row r="332" spans="1:6" s="16" customFormat="1" ht="11.25" customHeight="1" x14ac:dyDescent="0.2">
      <c r="A332" s="46" t="s">
        <v>2482</v>
      </c>
      <c r="B332" s="62">
        <v>2000000</v>
      </c>
      <c r="C332" s="55">
        <v>3.1850000000000001</v>
      </c>
      <c r="D332" s="56">
        <v>51806</v>
      </c>
      <c r="E332" s="57">
        <v>51806</v>
      </c>
      <c r="F332" s="65">
        <v>2000000</v>
      </c>
    </row>
    <row r="333" spans="1:6" s="16" customFormat="1" ht="11.25" customHeight="1" x14ac:dyDescent="0.2">
      <c r="A333" s="46" t="s">
        <v>1384</v>
      </c>
      <c r="B333" s="62">
        <v>750000</v>
      </c>
      <c r="C333" s="55">
        <v>3.27</v>
      </c>
      <c r="D333" s="56">
        <v>48092</v>
      </c>
      <c r="E333" s="57">
        <v>48092</v>
      </c>
      <c r="F333" s="65">
        <v>750000</v>
      </c>
    </row>
    <row r="334" spans="1:6" s="16" customFormat="1" ht="11.25" customHeight="1" x14ac:dyDescent="0.2">
      <c r="A334" s="46" t="s">
        <v>1385</v>
      </c>
      <c r="B334" s="62">
        <v>2500000</v>
      </c>
      <c r="C334" s="55">
        <v>6.3220000000000001</v>
      </c>
      <c r="D334" s="56">
        <v>49810</v>
      </c>
      <c r="E334" s="57">
        <v>49810</v>
      </c>
      <c r="F334" s="65">
        <v>2500000</v>
      </c>
    </row>
    <row r="335" spans="1:6" s="16" customFormat="1" ht="11.25" customHeight="1" x14ac:dyDescent="0.2">
      <c r="A335" s="46" t="s">
        <v>949</v>
      </c>
      <c r="B335" s="62">
        <v>2000000</v>
      </c>
      <c r="C335" s="55">
        <v>3.238</v>
      </c>
      <c r="D335" s="56">
        <v>51867</v>
      </c>
      <c r="E335" s="57">
        <v>51867</v>
      </c>
      <c r="F335" s="65">
        <v>2000000</v>
      </c>
    </row>
    <row r="336" spans="1:6" s="16" customFormat="1" ht="11.25" customHeight="1" x14ac:dyDescent="0.2">
      <c r="A336" s="46" t="s">
        <v>2223</v>
      </c>
      <c r="B336" s="62">
        <v>1250000</v>
      </c>
      <c r="C336" s="55">
        <v>2.9409999999999998</v>
      </c>
      <c r="D336" s="56">
        <v>52079</v>
      </c>
      <c r="E336" s="57">
        <v>52079</v>
      </c>
      <c r="F336" s="65">
        <v>1250000</v>
      </c>
    </row>
    <row r="337" spans="1:6" s="16" customFormat="1" ht="11.25" customHeight="1" x14ac:dyDescent="0.2">
      <c r="A337" s="46" t="s">
        <v>2656</v>
      </c>
      <c r="B337" s="62">
        <v>750000</v>
      </c>
      <c r="C337" s="55">
        <v>3.3330000000000002</v>
      </c>
      <c r="D337" s="56">
        <v>50161</v>
      </c>
      <c r="E337" s="57">
        <v>50161</v>
      </c>
      <c r="F337" s="65">
        <v>750000</v>
      </c>
    </row>
    <row r="338" spans="1:6" s="16" customFormat="1" ht="11.25" customHeight="1" x14ac:dyDescent="0.2">
      <c r="A338" s="46" t="s">
        <v>1582</v>
      </c>
      <c r="B338" s="62">
        <v>1100000</v>
      </c>
      <c r="C338" s="55">
        <v>3.0910000000000002</v>
      </c>
      <c r="D338" s="56">
        <v>49919</v>
      </c>
      <c r="E338" s="57">
        <v>49919</v>
      </c>
      <c r="F338" s="65">
        <v>1100000</v>
      </c>
    </row>
    <row r="339" spans="1:6" s="16" customFormat="1" ht="11.25" customHeight="1" x14ac:dyDescent="0.2">
      <c r="A339" s="46" t="s">
        <v>1386</v>
      </c>
      <c r="B339" s="62">
        <v>100000</v>
      </c>
      <c r="C339" s="55">
        <v>3</v>
      </c>
      <c r="D339" s="56">
        <v>45839</v>
      </c>
      <c r="E339" s="57">
        <v>45839</v>
      </c>
      <c r="F339" s="65">
        <v>99843.589000000007</v>
      </c>
    </row>
    <row r="340" spans="1:6" s="16" customFormat="1" ht="11.25" customHeight="1" x14ac:dyDescent="0.2">
      <c r="A340" s="46" t="s">
        <v>1386</v>
      </c>
      <c r="B340" s="62">
        <v>100000</v>
      </c>
      <c r="C340" s="55">
        <v>3</v>
      </c>
      <c r="D340" s="56">
        <v>46204</v>
      </c>
      <c r="E340" s="57">
        <v>46204</v>
      </c>
      <c r="F340" s="65">
        <v>99464.962400000004</v>
      </c>
    </row>
    <row r="341" spans="1:6" s="16" customFormat="1" ht="11.25" customHeight="1" x14ac:dyDescent="0.2">
      <c r="A341" s="46" t="s">
        <v>1386</v>
      </c>
      <c r="B341" s="62">
        <v>300000</v>
      </c>
      <c r="C341" s="55">
        <v>2.75</v>
      </c>
      <c r="D341" s="56">
        <v>45474</v>
      </c>
      <c r="E341" s="57">
        <v>45474</v>
      </c>
      <c r="F341" s="65">
        <v>299867.88740000001</v>
      </c>
    </row>
    <row r="342" spans="1:6" s="16" customFormat="1" ht="11.25" customHeight="1" x14ac:dyDescent="0.2">
      <c r="A342" s="46" t="s">
        <v>1386</v>
      </c>
      <c r="B342" s="62">
        <v>100000</v>
      </c>
      <c r="C342" s="55">
        <v>3.125</v>
      </c>
      <c r="D342" s="56">
        <v>46569</v>
      </c>
      <c r="E342" s="57">
        <v>46569</v>
      </c>
      <c r="F342" s="65">
        <v>99316.751399999994</v>
      </c>
    </row>
    <row r="343" spans="1:6" s="16" customFormat="1" ht="11.25" customHeight="1" x14ac:dyDescent="0.2">
      <c r="A343" s="46" t="s">
        <v>2292</v>
      </c>
      <c r="B343" s="62">
        <v>3390000</v>
      </c>
      <c r="C343" s="55">
        <v>2.964</v>
      </c>
      <c r="D343" s="56">
        <v>49919</v>
      </c>
      <c r="E343" s="57">
        <v>49919</v>
      </c>
      <c r="F343" s="65">
        <v>3390000</v>
      </c>
    </row>
    <row r="344" spans="1:6" s="16" customFormat="1" ht="11.25" customHeight="1" x14ac:dyDescent="0.2">
      <c r="A344" s="46" t="s">
        <v>2483</v>
      </c>
      <c r="B344" s="62">
        <v>3500000</v>
      </c>
      <c r="C344" s="55">
        <v>3.0219999999999998</v>
      </c>
      <c r="D344" s="56">
        <v>49505</v>
      </c>
      <c r="E344" s="57">
        <v>49505</v>
      </c>
      <c r="F344" s="65">
        <v>3500000</v>
      </c>
    </row>
    <row r="345" spans="1:6" s="16" customFormat="1" ht="11.25" customHeight="1" x14ac:dyDescent="0.2">
      <c r="A345" s="46" t="s">
        <v>2568</v>
      </c>
      <c r="B345" s="62">
        <v>640000</v>
      </c>
      <c r="C345" s="55">
        <v>3.15</v>
      </c>
      <c r="D345" s="56">
        <v>50587</v>
      </c>
      <c r="E345" s="57">
        <v>50587</v>
      </c>
      <c r="F345" s="65">
        <v>640000</v>
      </c>
    </row>
    <row r="346" spans="1:6" s="16" customFormat="1" ht="11.25" customHeight="1" x14ac:dyDescent="0.2">
      <c r="A346" s="46" t="s">
        <v>2568</v>
      </c>
      <c r="B346" s="62">
        <v>605000</v>
      </c>
      <c r="C346" s="55">
        <v>3.05</v>
      </c>
      <c r="D346" s="56">
        <v>49857</v>
      </c>
      <c r="E346" s="57">
        <v>49857</v>
      </c>
      <c r="F346" s="65">
        <v>605000</v>
      </c>
    </row>
    <row r="347" spans="1:6" s="16" customFormat="1" ht="11.25" customHeight="1" x14ac:dyDescent="0.2">
      <c r="A347" s="46" t="s">
        <v>1387</v>
      </c>
      <c r="B347" s="62">
        <v>500000</v>
      </c>
      <c r="C347" s="55">
        <v>3</v>
      </c>
      <c r="D347" s="56">
        <v>45536</v>
      </c>
      <c r="E347" s="57">
        <v>45536</v>
      </c>
      <c r="F347" s="65">
        <v>499898.75270000001</v>
      </c>
    </row>
    <row r="348" spans="1:6" s="16" customFormat="1" ht="11.25" customHeight="1" x14ac:dyDescent="0.2">
      <c r="A348" s="46" t="s">
        <v>1799</v>
      </c>
      <c r="B348" s="62">
        <v>2035000</v>
      </c>
      <c r="C348" s="55">
        <v>3.1</v>
      </c>
      <c r="D348" s="56">
        <v>49658</v>
      </c>
      <c r="E348" s="57">
        <v>49658</v>
      </c>
      <c r="F348" s="65">
        <v>2035000</v>
      </c>
    </row>
    <row r="349" spans="1:6" s="16" customFormat="1" ht="11.25" customHeight="1" x14ac:dyDescent="0.2">
      <c r="A349" s="46" t="s">
        <v>2165</v>
      </c>
      <c r="B349" s="62">
        <v>1640000</v>
      </c>
      <c r="C349" s="55">
        <v>3.032</v>
      </c>
      <c r="D349" s="56">
        <v>51349</v>
      </c>
      <c r="E349" s="57">
        <v>51349</v>
      </c>
      <c r="F349" s="65">
        <v>1640000</v>
      </c>
    </row>
    <row r="350" spans="1:6" s="16" customFormat="1" ht="11.25" customHeight="1" x14ac:dyDescent="0.2">
      <c r="A350" s="46" t="s">
        <v>1800</v>
      </c>
      <c r="B350" s="62">
        <v>500000</v>
      </c>
      <c r="C350" s="55">
        <v>3.1560000000000001</v>
      </c>
      <c r="D350" s="56">
        <v>48761</v>
      </c>
      <c r="E350" s="57">
        <v>48761</v>
      </c>
      <c r="F350" s="65">
        <v>500000</v>
      </c>
    </row>
    <row r="351" spans="1:6" s="16" customFormat="1" ht="11.25" customHeight="1" x14ac:dyDescent="0.2">
      <c r="A351" s="46" t="s">
        <v>1800</v>
      </c>
      <c r="B351" s="62">
        <v>500000</v>
      </c>
      <c r="C351" s="55">
        <v>3.5550000000000002</v>
      </c>
      <c r="D351" s="56">
        <v>50952</v>
      </c>
      <c r="E351" s="57">
        <v>50952</v>
      </c>
      <c r="F351" s="65">
        <v>500000</v>
      </c>
    </row>
    <row r="352" spans="1:6" s="16" customFormat="1" ht="11.25" customHeight="1" x14ac:dyDescent="0.2">
      <c r="A352" s="46" t="s">
        <v>3065</v>
      </c>
      <c r="B352" s="62">
        <v>25000</v>
      </c>
      <c r="C352" s="55">
        <v>6.2240000000000002</v>
      </c>
      <c r="D352" s="56">
        <v>47119</v>
      </c>
      <c r="E352" s="57">
        <v>47119</v>
      </c>
      <c r="F352" s="65">
        <v>25000</v>
      </c>
    </row>
    <row r="353" spans="1:6" s="16" customFormat="1" ht="11.25" customHeight="1" x14ac:dyDescent="0.2">
      <c r="A353" s="46" t="s">
        <v>972</v>
      </c>
      <c r="B353" s="62">
        <v>1690000</v>
      </c>
      <c r="C353" s="55">
        <v>3.0409999999999999</v>
      </c>
      <c r="D353" s="56">
        <v>49096</v>
      </c>
      <c r="E353" s="57">
        <v>49096</v>
      </c>
      <c r="F353" s="65">
        <v>1690000</v>
      </c>
    </row>
    <row r="354" spans="1:6" s="16" customFormat="1" ht="11.25" customHeight="1" x14ac:dyDescent="0.2">
      <c r="A354" s="46" t="s">
        <v>973</v>
      </c>
      <c r="B354" s="62">
        <v>500000</v>
      </c>
      <c r="C354" s="55">
        <v>3.28</v>
      </c>
      <c r="D354" s="56">
        <v>48761</v>
      </c>
      <c r="E354" s="57">
        <v>48761</v>
      </c>
      <c r="F354" s="65">
        <v>500000</v>
      </c>
    </row>
    <row r="355" spans="1:6" s="16" customFormat="1" ht="11.25" customHeight="1" x14ac:dyDescent="0.2">
      <c r="A355" s="46" t="s">
        <v>980</v>
      </c>
      <c r="B355" s="62">
        <v>1000000</v>
      </c>
      <c r="C355" s="55">
        <v>3.4260000000000002</v>
      </c>
      <c r="D355" s="56">
        <v>51196</v>
      </c>
      <c r="E355" s="57">
        <v>51196</v>
      </c>
      <c r="F355" s="65">
        <v>1000000</v>
      </c>
    </row>
    <row r="356" spans="1:6" s="16" customFormat="1" ht="11.25" customHeight="1" x14ac:dyDescent="0.2">
      <c r="A356" s="46" t="s">
        <v>2835</v>
      </c>
      <c r="B356" s="62">
        <v>1255000</v>
      </c>
      <c r="C356" s="55">
        <v>3.3</v>
      </c>
      <c r="D356" s="56">
        <v>51592</v>
      </c>
      <c r="E356" s="57">
        <v>51592</v>
      </c>
      <c r="F356" s="65">
        <v>1255000</v>
      </c>
    </row>
    <row r="357" spans="1:6" s="16" customFormat="1" ht="11.25" customHeight="1" x14ac:dyDescent="0.2">
      <c r="A357" s="46" t="s">
        <v>2569</v>
      </c>
      <c r="B357" s="62">
        <v>2000000</v>
      </c>
      <c r="C357" s="55">
        <v>3.35</v>
      </c>
      <c r="D357" s="56">
        <v>51836</v>
      </c>
      <c r="E357" s="57">
        <v>51836</v>
      </c>
      <c r="F357" s="65">
        <v>2000000</v>
      </c>
    </row>
    <row r="358" spans="1:6" s="16" customFormat="1" ht="11.25" customHeight="1" x14ac:dyDescent="0.2">
      <c r="A358" s="46" t="s">
        <v>2412</v>
      </c>
      <c r="B358" s="62">
        <v>500000</v>
      </c>
      <c r="C358" s="55">
        <v>3.1110000000000002</v>
      </c>
      <c r="D358" s="56">
        <v>51745</v>
      </c>
      <c r="E358" s="57">
        <v>51745</v>
      </c>
      <c r="F358" s="65">
        <v>500000</v>
      </c>
    </row>
    <row r="359" spans="1:6" s="16" customFormat="1" ht="11.25" customHeight="1" x14ac:dyDescent="0.2">
      <c r="A359" s="46" t="s">
        <v>2754</v>
      </c>
      <c r="B359" s="62">
        <v>2500000</v>
      </c>
      <c r="C359" s="55">
        <v>3.45</v>
      </c>
      <c r="D359" s="56">
        <v>50587</v>
      </c>
      <c r="E359" s="57">
        <v>50587</v>
      </c>
      <c r="F359" s="65">
        <v>2500000</v>
      </c>
    </row>
    <row r="360" spans="1:6" s="16" customFormat="1" ht="11.25" customHeight="1" x14ac:dyDescent="0.2">
      <c r="A360" s="46" t="s">
        <v>1388</v>
      </c>
      <c r="B360" s="62">
        <v>1000000</v>
      </c>
      <c r="C360" s="55">
        <v>3.44</v>
      </c>
      <c r="D360" s="56">
        <v>46113</v>
      </c>
      <c r="E360" s="57">
        <v>46113</v>
      </c>
      <c r="F360" s="65">
        <v>1000000</v>
      </c>
    </row>
    <row r="361" spans="1:6" s="16" customFormat="1" ht="11.25" customHeight="1" x14ac:dyDescent="0.2">
      <c r="A361" s="46" t="s">
        <v>1388</v>
      </c>
      <c r="B361" s="62">
        <v>1000000</v>
      </c>
      <c r="C361" s="55">
        <v>3.29</v>
      </c>
      <c r="D361" s="56">
        <v>46113</v>
      </c>
      <c r="E361" s="57">
        <v>46113</v>
      </c>
      <c r="F361" s="65">
        <v>1000000</v>
      </c>
    </row>
    <row r="362" spans="1:6" s="16" customFormat="1" ht="11.25" customHeight="1" x14ac:dyDescent="0.2">
      <c r="A362" s="46" t="s">
        <v>1388</v>
      </c>
      <c r="B362" s="62">
        <v>1000000</v>
      </c>
      <c r="C362" s="55">
        <v>3.69</v>
      </c>
      <c r="D362" s="56">
        <v>46113</v>
      </c>
      <c r="E362" s="57">
        <v>46113</v>
      </c>
      <c r="F362" s="65">
        <v>1000000</v>
      </c>
    </row>
    <row r="363" spans="1:6" s="16" customFormat="1" ht="11.25" customHeight="1" x14ac:dyDescent="0.2">
      <c r="A363" s="46" t="s">
        <v>1389</v>
      </c>
      <c r="B363" s="62">
        <v>500000</v>
      </c>
      <c r="C363" s="55">
        <v>5.3710000000000004</v>
      </c>
      <c r="D363" s="56">
        <v>47818</v>
      </c>
      <c r="E363" s="57">
        <v>47818</v>
      </c>
      <c r="F363" s="65">
        <v>500000</v>
      </c>
    </row>
    <row r="364" spans="1:6" s="16" customFormat="1" ht="11.25" customHeight="1" x14ac:dyDescent="0.2">
      <c r="A364" s="46" t="s">
        <v>2224</v>
      </c>
      <c r="B364" s="62">
        <v>500000</v>
      </c>
      <c r="C364" s="55">
        <v>3.2919999999999998</v>
      </c>
      <c r="D364" s="56">
        <v>51380</v>
      </c>
      <c r="E364" s="57">
        <v>51380</v>
      </c>
      <c r="F364" s="65">
        <v>500000</v>
      </c>
    </row>
    <row r="365" spans="1:6" s="16" customFormat="1" ht="11.25" customHeight="1" x14ac:dyDescent="0.2">
      <c r="A365" s="46" t="s">
        <v>2139</v>
      </c>
      <c r="B365" s="62">
        <v>1000000</v>
      </c>
      <c r="C365" s="55">
        <v>3.1309999999999998</v>
      </c>
      <c r="D365" s="56">
        <v>50922</v>
      </c>
      <c r="E365" s="57">
        <v>50922</v>
      </c>
      <c r="F365" s="65">
        <v>1000000</v>
      </c>
    </row>
    <row r="366" spans="1:6" s="16" customFormat="1" ht="11.25" customHeight="1" x14ac:dyDescent="0.2">
      <c r="A366" s="46" t="s">
        <v>1494</v>
      </c>
      <c r="B366" s="62">
        <v>1625000</v>
      </c>
      <c r="C366" s="55">
        <v>3.145</v>
      </c>
      <c r="D366" s="56">
        <v>49310</v>
      </c>
      <c r="E366" s="57">
        <v>49310</v>
      </c>
      <c r="F366" s="65">
        <v>1625000</v>
      </c>
    </row>
    <row r="367" spans="1:6" s="16" customFormat="1" ht="11.25" customHeight="1" x14ac:dyDescent="0.2">
      <c r="A367" s="46" t="s">
        <v>1494</v>
      </c>
      <c r="B367" s="62">
        <v>1000000</v>
      </c>
      <c r="C367" s="55">
        <v>3.53</v>
      </c>
      <c r="D367" s="56">
        <v>50406</v>
      </c>
      <c r="E367" s="57">
        <v>50406</v>
      </c>
      <c r="F367" s="65">
        <v>1000000</v>
      </c>
    </row>
    <row r="368" spans="1:6" s="16" customFormat="1" ht="11.25" customHeight="1" x14ac:dyDescent="0.2">
      <c r="A368" s="46" t="s">
        <v>1390</v>
      </c>
      <c r="B368" s="62">
        <v>5000000</v>
      </c>
      <c r="C368" s="55">
        <v>3.35</v>
      </c>
      <c r="D368" s="56">
        <v>50465</v>
      </c>
      <c r="E368" s="57">
        <v>50465</v>
      </c>
      <c r="F368" s="65">
        <v>5000000</v>
      </c>
    </row>
    <row r="369" spans="1:6" s="16" customFormat="1" ht="11.25" customHeight="1" x14ac:dyDescent="0.2">
      <c r="A369" s="46" t="s">
        <v>1003</v>
      </c>
      <c r="B369" s="62">
        <v>1000000</v>
      </c>
      <c r="C369" s="55">
        <v>3.2389999999999999</v>
      </c>
      <c r="D369" s="56">
        <v>47983</v>
      </c>
      <c r="E369" s="57">
        <v>47983</v>
      </c>
      <c r="F369" s="65">
        <v>1000000</v>
      </c>
    </row>
    <row r="370" spans="1:6" s="16" customFormat="1" ht="11.25" customHeight="1" x14ac:dyDescent="0.2">
      <c r="A370" s="46" t="s">
        <v>1003</v>
      </c>
      <c r="B370" s="62">
        <v>700000</v>
      </c>
      <c r="C370" s="55">
        <v>4.0090000000000003</v>
      </c>
      <c r="D370" s="56">
        <v>47618</v>
      </c>
      <c r="E370" s="57">
        <v>47618</v>
      </c>
      <c r="F370" s="65">
        <v>700000</v>
      </c>
    </row>
    <row r="371" spans="1:6" s="16" customFormat="1" ht="11.25" customHeight="1" x14ac:dyDescent="0.2">
      <c r="A371" s="46" t="s">
        <v>1003</v>
      </c>
      <c r="B371" s="62">
        <v>1000000</v>
      </c>
      <c r="C371" s="55">
        <v>3.1389999999999998</v>
      </c>
      <c r="D371" s="56">
        <v>47618</v>
      </c>
      <c r="E371" s="57">
        <v>47618</v>
      </c>
      <c r="F371" s="65">
        <v>1000000</v>
      </c>
    </row>
    <row r="372" spans="1:6" s="16" customFormat="1" ht="11.25" customHeight="1" x14ac:dyDescent="0.2">
      <c r="A372" s="46" t="s">
        <v>1003</v>
      </c>
      <c r="B372" s="62">
        <v>1185000</v>
      </c>
      <c r="C372" s="55">
        <v>3.0870000000000002</v>
      </c>
      <c r="D372" s="56">
        <v>47618</v>
      </c>
      <c r="E372" s="57">
        <v>47618</v>
      </c>
      <c r="F372" s="65">
        <v>1185000</v>
      </c>
    </row>
    <row r="373" spans="1:6" s="16" customFormat="1" ht="11.25" customHeight="1" x14ac:dyDescent="0.2">
      <c r="A373" s="46" t="s">
        <v>1003</v>
      </c>
      <c r="B373" s="62">
        <v>1000000</v>
      </c>
      <c r="C373" s="55">
        <v>3.1869999999999998</v>
      </c>
      <c r="D373" s="56">
        <v>47983</v>
      </c>
      <c r="E373" s="57">
        <v>47983</v>
      </c>
      <c r="F373" s="65">
        <v>1000000</v>
      </c>
    </row>
    <row r="374" spans="1:6" s="16" customFormat="1" ht="11.25" customHeight="1" x14ac:dyDescent="0.2">
      <c r="A374" s="46" t="s">
        <v>1003</v>
      </c>
      <c r="B374" s="62">
        <v>2135000</v>
      </c>
      <c r="C374" s="55">
        <v>3.0390000000000001</v>
      </c>
      <c r="D374" s="56">
        <v>47253</v>
      </c>
      <c r="E374" s="57">
        <v>47253</v>
      </c>
      <c r="F374" s="65">
        <v>2135000</v>
      </c>
    </row>
    <row r="375" spans="1:6" s="16" customFormat="1" ht="11.25" customHeight="1" x14ac:dyDescent="0.2">
      <c r="A375" s="46" t="s">
        <v>1003</v>
      </c>
      <c r="B375" s="62">
        <v>1500000</v>
      </c>
      <c r="C375" s="55">
        <v>2.847</v>
      </c>
      <c r="D375" s="56">
        <v>51636</v>
      </c>
      <c r="E375" s="57">
        <v>51636</v>
      </c>
      <c r="F375" s="65">
        <v>1500000</v>
      </c>
    </row>
    <row r="376" spans="1:6" s="16" customFormat="1" ht="11.25" customHeight="1" x14ac:dyDescent="0.2">
      <c r="A376" s="46" t="s">
        <v>1003</v>
      </c>
      <c r="B376" s="62">
        <v>2000000</v>
      </c>
      <c r="C376" s="55">
        <v>3.1389999999999998</v>
      </c>
      <c r="D376" s="56">
        <v>51636</v>
      </c>
      <c r="E376" s="57">
        <v>51636</v>
      </c>
      <c r="F376" s="65">
        <v>2000000</v>
      </c>
    </row>
    <row r="377" spans="1:6" s="16" customFormat="1" ht="11.25" customHeight="1" x14ac:dyDescent="0.2">
      <c r="A377" s="46" t="s">
        <v>1801</v>
      </c>
      <c r="B377" s="62">
        <v>2000000</v>
      </c>
      <c r="C377" s="55">
        <v>3.1920000000000002</v>
      </c>
      <c r="D377" s="56">
        <v>51044</v>
      </c>
      <c r="E377" s="57">
        <v>51044</v>
      </c>
      <c r="F377" s="65">
        <v>2000000</v>
      </c>
    </row>
    <row r="378" spans="1:6" s="16" customFormat="1" ht="11.25" customHeight="1" x14ac:dyDescent="0.2">
      <c r="A378" s="46" t="s">
        <v>1802</v>
      </c>
      <c r="B378" s="62">
        <v>500000</v>
      </c>
      <c r="C378" s="55">
        <v>3.55</v>
      </c>
      <c r="D378" s="56">
        <v>51014</v>
      </c>
      <c r="E378" s="57">
        <v>51014</v>
      </c>
      <c r="F378" s="65">
        <v>500000</v>
      </c>
    </row>
    <row r="379" spans="1:6" s="16" customFormat="1" ht="11.25" customHeight="1" x14ac:dyDescent="0.2">
      <c r="A379" s="46" t="s">
        <v>2570</v>
      </c>
      <c r="B379" s="62">
        <v>5530000</v>
      </c>
      <c r="C379" s="55">
        <v>3.5</v>
      </c>
      <c r="D379" s="56">
        <v>51836</v>
      </c>
      <c r="E379" s="57">
        <v>51836</v>
      </c>
      <c r="F379" s="65">
        <v>5530000</v>
      </c>
    </row>
    <row r="380" spans="1:6" s="16" customFormat="1" ht="11.25" customHeight="1" x14ac:dyDescent="0.2">
      <c r="A380" s="46" t="s">
        <v>1007</v>
      </c>
      <c r="B380" s="62">
        <v>500000</v>
      </c>
      <c r="C380" s="55">
        <v>3.55</v>
      </c>
      <c r="D380" s="56">
        <v>51424</v>
      </c>
      <c r="E380" s="57">
        <v>51424</v>
      </c>
      <c r="F380" s="65">
        <v>500000</v>
      </c>
    </row>
    <row r="381" spans="1:6" s="16" customFormat="1" ht="11.25" customHeight="1" x14ac:dyDescent="0.2">
      <c r="A381" s="46" t="s">
        <v>1008</v>
      </c>
      <c r="B381" s="62">
        <v>1425000</v>
      </c>
      <c r="C381" s="55">
        <v>3.4820000000000002</v>
      </c>
      <c r="D381" s="56">
        <v>46357</v>
      </c>
      <c r="E381" s="57">
        <v>46357</v>
      </c>
      <c r="F381" s="65">
        <v>1425000</v>
      </c>
    </row>
    <row r="382" spans="1:6" s="16" customFormat="1" ht="11.25" customHeight="1" x14ac:dyDescent="0.2">
      <c r="A382" s="46" t="s">
        <v>1009</v>
      </c>
      <c r="B382" s="62">
        <v>3000000</v>
      </c>
      <c r="C382" s="55">
        <v>3.3929999999999998</v>
      </c>
      <c r="D382" s="56">
        <v>50024</v>
      </c>
      <c r="E382" s="57">
        <v>50024</v>
      </c>
      <c r="F382" s="65">
        <v>3000000</v>
      </c>
    </row>
    <row r="383" spans="1:6" s="16" customFormat="1" ht="11.25" customHeight="1" x14ac:dyDescent="0.2">
      <c r="A383" s="46" t="s">
        <v>2225</v>
      </c>
      <c r="B383" s="62">
        <v>1000000</v>
      </c>
      <c r="C383" s="55">
        <v>2.673</v>
      </c>
      <c r="D383" s="56">
        <v>50618</v>
      </c>
      <c r="E383" s="57">
        <v>50618</v>
      </c>
      <c r="F383" s="65">
        <v>1000000</v>
      </c>
    </row>
    <row r="384" spans="1:6" s="16" customFormat="1" ht="11.25" customHeight="1" x14ac:dyDescent="0.2">
      <c r="A384" s="46" t="s">
        <v>3151</v>
      </c>
      <c r="B384" s="62">
        <v>8700000</v>
      </c>
      <c r="C384" s="55">
        <v>5.9</v>
      </c>
      <c r="D384" s="56">
        <v>47696</v>
      </c>
      <c r="E384" s="57">
        <v>47696</v>
      </c>
      <c r="F384" s="65">
        <v>8787804.2149999999</v>
      </c>
    </row>
    <row r="385" spans="1:6" s="16" customFormat="1" ht="11.25" customHeight="1" x14ac:dyDescent="0.2">
      <c r="A385" s="46" t="s">
        <v>2413</v>
      </c>
      <c r="B385" s="62">
        <v>400000</v>
      </c>
      <c r="C385" s="55">
        <v>3.25</v>
      </c>
      <c r="D385" s="56">
        <v>51683</v>
      </c>
      <c r="E385" s="57">
        <v>51683</v>
      </c>
      <c r="F385" s="65">
        <v>400000</v>
      </c>
    </row>
    <row r="386" spans="1:6" s="16" customFormat="1" ht="11.25" customHeight="1" x14ac:dyDescent="0.2">
      <c r="A386" s="46" t="s">
        <v>1391</v>
      </c>
      <c r="B386" s="62">
        <v>1880000</v>
      </c>
      <c r="C386" s="55">
        <v>6.4160000000000004</v>
      </c>
      <c r="D386" s="56">
        <v>47665</v>
      </c>
      <c r="E386" s="57">
        <v>47665</v>
      </c>
      <c r="F386" s="65">
        <v>1880000</v>
      </c>
    </row>
    <row r="387" spans="1:6" s="16" customFormat="1" ht="11.25" customHeight="1" x14ac:dyDescent="0.2">
      <c r="A387" s="46" t="s">
        <v>1803</v>
      </c>
      <c r="B387" s="62">
        <v>585000</v>
      </c>
      <c r="C387" s="55">
        <v>3.625</v>
      </c>
      <c r="D387" s="56">
        <v>51089</v>
      </c>
      <c r="E387" s="57">
        <v>51089</v>
      </c>
      <c r="F387" s="65">
        <v>585000</v>
      </c>
    </row>
    <row r="388" spans="1:6" s="16" customFormat="1" ht="11.25" customHeight="1" x14ac:dyDescent="0.2">
      <c r="A388" s="46" t="s">
        <v>1804</v>
      </c>
      <c r="B388" s="62">
        <v>2000000</v>
      </c>
      <c r="C388" s="55">
        <v>3.35</v>
      </c>
      <c r="D388" s="56">
        <v>50740</v>
      </c>
      <c r="E388" s="57">
        <v>50740</v>
      </c>
      <c r="F388" s="65">
        <v>1988279.1535</v>
      </c>
    </row>
    <row r="389" spans="1:6" s="16" customFormat="1" ht="11.25" customHeight="1" x14ac:dyDescent="0.2">
      <c r="A389" s="46" t="s">
        <v>2226</v>
      </c>
      <c r="B389" s="62">
        <v>1145000</v>
      </c>
      <c r="C389" s="55">
        <v>2.984</v>
      </c>
      <c r="D389" s="56">
        <v>50710</v>
      </c>
      <c r="E389" s="57">
        <v>50710</v>
      </c>
      <c r="F389" s="65">
        <v>1145000</v>
      </c>
    </row>
    <row r="390" spans="1:6" s="16" customFormat="1" ht="11.25" customHeight="1" x14ac:dyDescent="0.2">
      <c r="A390" s="46" t="s">
        <v>2836</v>
      </c>
      <c r="B390" s="62">
        <v>2890000</v>
      </c>
      <c r="C390" s="55">
        <v>5.5579999999999998</v>
      </c>
      <c r="D390" s="56">
        <v>50253</v>
      </c>
      <c r="E390" s="57">
        <v>50253</v>
      </c>
      <c r="F390" s="65">
        <v>2890000</v>
      </c>
    </row>
    <row r="391" spans="1:6" s="16" customFormat="1" ht="11.25" customHeight="1" x14ac:dyDescent="0.2">
      <c r="A391" s="46" t="s">
        <v>1392</v>
      </c>
      <c r="B391" s="62">
        <v>1500000</v>
      </c>
      <c r="C391" s="55">
        <v>5.25</v>
      </c>
      <c r="D391" s="56">
        <v>47423</v>
      </c>
      <c r="E391" s="57">
        <v>47423</v>
      </c>
      <c r="F391" s="65">
        <v>1500000</v>
      </c>
    </row>
    <row r="392" spans="1:6" s="16" customFormat="1" ht="11.25" customHeight="1" x14ac:dyDescent="0.2">
      <c r="A392" s="46" t="s">
        <v>2293</v>
      </c>
      <c r="B392" s="62">
        <v>1000000</v>
      </c>
      <c r="C392" s="55">
        <v>2.6320000000000001</v>
      </c>
      <c r="D392" s="56">
        <v>50601</v>
      </c>
      <c r="E392" s="57">
        <v>50601</v>
      </c>
      <c r="F392" s="65">
        <v>1000000</v>
      </c>
    </row>
    <row r="393" spans="1:6" s="16" customFormat="1" ht="11.25" customHeight="1" thickBot="1" x14ac:dyDescent="0.25">
      <c r="A393" s="86" t="s">
        <v>51</v>
      </c>
      <c r="B393" s="67">
        <f>SUBTOTAL(9,B126:B392)</f>
        <v>643631000</v>
      </c>
      <c r="C393" s="68"/>
      <c r="D393" s="69"/>
      <c r="E393" s="70"/>
      <c r="F393" s="71">
        <f>SUBTOTAL(9,F126:F392)</f>
        <v>643635262.25449991</v>
      </c>
    </row>
    <row r="394" spans="1:6" s="16" customFormat="1" ht="11.25" customHeight="1" x14ac:dyDescent="0.2">
      <c r="A394" s="47"/>
      <c r="B394" s="63"/>
      <c r="C394" s="58"/>
      <c r="D394" s="59"/>
      <c r="E394" s="60"/>
      <c r="F394" s="66"/>
    </row>
    <row r="395" spans="1:6" s="16" customFormat="1" ht="11.25" customHeight="1" x14ac:dyDescent="0.2">
      <c r="A395" s="46" t="s">
        <v>2459</v>
      </c>
      <c r="B395" s="62">
        <v>3000000</v>
      </c>
      <c r="C395" s="55">
        <v>5.875</v>
      </c>
      <c r="D395" s="56">
        <v>46251</v>
      </c>
      <c r="E395" s="57">
        <v>46251</v>
      </c>
      <c r="F395" s="65">
        <v>3000000</v>
      </c>
    </row>
    <row r="396" spans="1:6" s="16" customFormat="1" ht="11.25" customHeight="1" x14ac:dyDescent="0.2">
      <c r="A396" s="46" t="s">
        <v>3194</v>
      </c>
      <c r="B396" s="62">
        <v>320000</v>
      </c>
      <c r="C396" s="55">
        <v>9.875</v>
      </c>
      <c r="D396" s="56">
        <v>47072</v>
      </c>
      <c r="E396" s="57">
        <v>47072</v>
      </c>
      <c r="F396" s="65">
        <v>8000000</v>
      </c>
    </row>
    <row r="397" spans="1:6" s="16" customFormat="1" ht="11.25" customHeight="1" x14ac:dyDescent="0.2">
      <c r="A397" s="46" t="s">
        <v>89</v>
      </c>
      <c r="B397" s="62">
        <v>3000000</v>
      </c>
      <c r="C397" s="55">
        <v>4.75</v>
      </c>
      <c r="D397" s="56">
        <v>50009</v>
      </c>
      <c r="E397" s="57">
        <v>50009</v>
      </c>
      <c r="F397" s="65">
        <v>2986089.6782999998</v>
      </c>
    </row>
    <row r="398" spans="1:6" s="16" customFormat="1" ht="11.25" customHeight="1" x14ac:dyDescent="0.2">
      <c r="A398" s="46" t="s">
        <v>1496</v>
      </c>
      <c r="B398" s="62">
        <v>2000000</v>
      </c>
      <c r="C398" s="55">
        <v>3.85</v>
      </c>
      <c r="D398" s="56">
        <v>45458</v>
      </c>
      <c r="E398" s="57">
        <v>45458</v>
      </c>
      <c r="F398" s="65">
        <v>2000000</v>
      </c>
    </row>
    <row r="399" spans="1:6" s="16" customFormat="1" ht="11.25" customHeight="1" x14ac:dyDescent="0.2">
      <c r="A399" s="46" t="s">
        <v>2755</v>
      </c>
      <c r="B399" s="62">
        <v>4000000</v>
      </c>
      <c r="C399" s="55">
        <v>4.7</v>
      </c>
      <c r="D399" s="56">
        <v>48349</v>
      </c>
      <c r="E399" s="57">
        <v>48349</v>
      </c>
      <c r="F399" s="65">
        <v>3990369.5199000002</v>
      </c>
    </row>
    <row r="400" spans="1:6" s="16" customFormat="1" ht="11.25" customHeight="1" x14ac:dyDescent="0.2">
      <c r="A400" s="46" t="s">
        <v>1596</v>
      </c>
      <c r="B400" s="62">
        <v>2000000</v>
      </c>
      <c r="C400" s="55">
        <v>4.45</v>
      </c>
      <c r="D400" s="56">
        <v>46115</v>
      </c>
      <c r="E400" s="57">
        <v>46115</v>
      </c>
      <c r="F400" s="65">
        <v>1999164.8162</v>
      </c>
    </row>
    <row r="401" spans="1:6" s="16" customFormat="1" ht="11.25" customHeight="1" x14ac:dyDescent="0.2">
      <c r="A401" s="46" t="s">
        <v>143</v>
      </c>
      <c r="B401" s="62">
        <v>250000</v>
      </c>
      <c r="C401" s="55">
        <v>4.74</v>
      </c>
      <c r="D401" s="56">
        <v>47298</v>
      </c>
      <c r="E401" s="57">
        <v>47298</v>
      </c>
      <c r="F401" s="65">
        <v>250000</v>
      </c>
    </row>
    <row r="402" spans="1:6" s="16" customFormat="1" ht="11.25" customHeight="1" x14ac:dyDescent="0.2">
      <c r="A402" s="46" t="s">
        <v>143</v>
      </c>
      <c r="B402" s="62">
        <v>3000000</v>
      </c>
      <c r="C402" s="55">
        <v>4.6399999999999997</v>
      </c>
      <c r="D402" s="56">
        <v>46567</v>
      </c>
      <c r="E402" s="57">
        <v>46567</v>
      </c>
      <c r="F402" s="65">
        <v>3000000</v>
      </c>
    </row>
    <row r="403" spans="1:6" s="16" customFormat="1" ht="11.25" customHeight="1" x14ac:dyDescent="0.2">
      <c r="A403" s="46" t="s">
        <v>143</v>
      </c>
      <c r="B403" s="62">
        <v>125000</v>
      </c>
      <c r="C403" s="55">
        <v>4.38</v>
      </c>
      <c r="D403" s="56">
        <v>46848</v>
      </c>
      <c r="E403" s="57">
        <v>46848</v>
      </c>
      <c r="F403" s="65">
        <v>125000</v>
      </c>
    </row>
    <row r="404" spans="1:6" s="16" customFormat="1" ht="11.25" customHeight="1" x14ac:dyDescent="0.2">
      <c r="A404" s="46" t="s">
        <v>143</v>
      </c>
      <c r="B404" s="62">
        <v>350000</v>
      </c>
      <c r="C404" s="55">
        <v>4.4800000000000004</v>
      </c>
      <c r="D404" s="56">
        <v>47578</v>
      </c>
      <c r="E404" s="57">
        <v>47578</v>
      </c>
      <c r="F404" s="65">
        <v>350000</v>
      </c>
    </row>
    <row r="405" spans="1:6" s="16" customFormat="1" ht="11.25" customHeight="1" x14ac:dyDescent="0.2">
      <c r="A405" s="46" t="s">
        <v>1044</v>
      </c>
      <c r="B405" s="62">
        <v>4000000</v>
      </c>
      <c r="C405" s="55">
        <v>4.42</v>
      </c>
      <c r="D405" s="56">
        <v>46962</v>
      </c>
      <c r="E405" s="57">
        <v>46962</v>
      </c>
      <c r="F405" s="65">
        <v>4000000</v>
      </c>
    </row>
    <row r="406" spans="1:6" s="16" customFormat="1" ht="11.25" customHeight="1" x14ac:dyDescent="0.2">
      <c r="A406" s="46" t="s">
        <v>2837</v>
      </c>
      <c r="B406" s="62">
        <v>1000000</v>
      </c>
      <c r="C406" s="55">
        <v>4.8</v>
      </c>
      <c r="D406" s="56">
        <v>48488</v>
      </c>
      <c r="E406" s="57">
        <v>48488</v>
      </c>
      <c r="F406" s="65">
        <v>992838.41370000003</v>
      </c>
    </row>
    <row r="407" spans="1:6" s="16" customFormat="1" ht="11.25" customHeight="1" x14ac:dyDescent="0.2">
      <c r="A407" s="46" t="s">
        <v>3039</v>
      </c>
      <c r="B407" s="62">
        <v>5000000</v>
      </c>
      <c r="C407" s="55">
        <v>6</v>
      </c>
      <c r="D407" s="56">
        <v>48743</v>
      </c>
      <c r="E407" s="57">
        <v>48743</v>
      </c>
      <c r="F407" s="65">
        <v>4988815.932</v>
      </c>
    </row>
    <row r="408" spans="1:6" s="16" customFormat="1" ht="11.25" customHeight="1" x14ac:dyDescent="0.2">
      <c r="A408" s="46" t="s">
        <v>2359</v>
      </c>
      <c r="B408" s="62">
        <v>6000000</v>
      </c>
      <c r="C408" s="55">
        <v>5.5</v>
      </c>
      <c r="D408" s="56">
        <v>51575</v>
      </c>
      <c r="E408" s="57">
        <v>51575</v>
      </c>
      <c r="F408" s="65">
        <v>7827219.7725999998</v>
      </c>
    </row>
    <row r="409" spans="1:6" s="16" customFormat="1" ht="11.25" customHeight="1" x14ac:dyDescent="0.2">
      <c r="A409" s="46" t="s">
        <v>2359</v>
      </c>
      <c r="B409" s="62">
        <v>3600000</v>
      </c>
      <c r="C409" s="55">
        <v>5.2</v>
      </c>
      <c r="D409" s="56">
        <v>51653</v>
      </c>
      <c r="E409" s="57">
        <v>51653</v>
      </c>
      <c r="F409" s="65">
        <v>4588822.4112999998</v>
      </c>
    </row>
    <row r="410" spans="1:6" s="16" customFormat="1" ht="11.25" customHeight="1" x14ac:dyDescent="0.2">
      <c r="A410" s="46" t="s">
        <v>2359</v>
      </c>
      <c r="B410" s="62">
        <v>1000000</v>
      </c>
      <c r="C410" s="55">
        <v>5.6</v>
      </c>
      <c r="D410" s="56">
        <v>48653</v>
      </c>
      <c r="E410" s="57">
        <v>48653</v>
      </c>
      <c r="F410" s="65">
        <v>1202125.0445999999</v>
      </c>
    </row>
    <row r="411" spans="1:6" s="16" customFormat="1" ht="11.25" customHeight="1" x14ac:dyDescent="0.2">
      <c r="A411" s="46" t="s">
        <v>1</v>
      </c>
      <c r="B411" s="62">
        <v>3000000</v>
      </c>
      <c r="C411" s="55">
        <v>4.6500000000000004</v>
      </c>
      <c r="D411" s="56">
        <v>46539</v>
      </c>
      <c r="E411" s="57">
        <v>46539</v>
      </c>
      <c r="F411" s="65">
        <v>2998252.2710000002</v>
      </c>
    </row>
    <row r="412" spans="1:6" s="16" customFormat="1" ht="11.25" customHeight="1" x14ac:dyDescent="0.2">
      <c r="A412" s="46" t="s">
        <v>1045</v>
      </c>
      <c r="B412" s="62">
        <v>3000000</v>
      </c>
      <c r="C412" s="55">
        <v>4.3</v>
      </c>
      <c r="D412" s="56">
        <v>46037</v>
      </c>
      <c r="E412" s="57">
        <v>46037</v>
      </c>
      <c r="F412" s="65">
        <v>2997716.1014999999</v>
      </c>
    </row>
    <row r="413" spans="1:6" s="16" customFormat="1" ht="11.25" customHeight="1" x14ac:dyDescent="0.2">
      <c r="A413" s="46" t="s">
        <v>2254</v>
      </c>
      <c r="B413" s="62">
        <v>5000000</v>
      </c>
      <c r="C413" s="55">
        <v>6.5</v>
      </c>
      <c r="D413" s="56">
        <v>46844</v>
      </c>
      <c r="E413" s="57">
        <v>46844</v>
      </c>
      <c r="F413" s="65">
        <v>5000000</v>
      </c>
    </row>
    <row r="414" spans="1:6" s="16" customFormat="1" ht="11.25" customHeight="1" x14ac:dyDescent="0.2">
      <c r="A414" s="46" t="s">
        <v>2254</v>
      </c>
      <c r="B414" s="62">
        <v>4000000</v>
      </c>
      <c r="C414" s="55">
        <v>9.5</v>
      </c>
      <c r="D414" s="56">
        <v>46935</v>
      </c>
      <c r="E414" s="57">
        <v>46935</v>
      </c>
      <c r="F414" s="65">
        <v>4000000</v>
      </c>
    </row>
    <row r="415" spans="1:6" s="16" customFormat="1" ht="11.25" customHeight="1" x14ac:dyDescent="0.2">
      <c r="A415" s="46" t="s">
        <v>2</v>
      </c>
      <c r="B415" s="62">
        <v>5358000</v>
      </c>
      <c r="C415" s="55">
        <v>5.95</v>
      </c>
      <c r="D415" s="56">
        <v>49766</v>
      </c>
      <c r="E415" s="57">
        <v>49766</v>
      </c>
      <c r="F415" s="65">
        <v>5403304.5403000005</v>
      </c>
    </row>
    <row r="416" spans="1:6" s="16" customFormat="1" ht="11.25" customHeight="1" x14ac:dyDescent="0.2">
      <c r="A416" s="46" t="s">
        <v>2</v>
      </c>
      <c r="B416" s="62">
        <v>3000000</v>
      </c>
      <c r="C416" s="55">
        <v>5.25</v>
      </c>
      <c r="D416" s="56">
        <v>48668</v>
      </c>
      <c r="E416" s="57">
        <v>48668</v>
      </c>
      <c r="F416" s="65">
        <v>2995328.9498999999</v>
      </c>
    </row>
    <row r="417" spans="1:6" s="16" customFormat="1" ht="11.25" customHeight="1" x14ac:dyDescent="0.2">
      <c r="A417" s="46" t="s">
        <v>1916</v>
      </c>
      <c r="B417" s="62">
        <v>2000000</v>
      </c>
      <c r="C417" s="55">
        <v>5.875</v>
      </c>
      <c r="D417" s="56">
        <v>47649</v>
      </c>
      <c r="E417" s="57">
        <v>47649</v>
      </c>
      <c r="F417" s="65">
        <v>2000000</v>
      </c>
    </row>
    <row r="418" spans="1:6" s="16" customFormat="1" ht="11.25" customHeight="1" x14ac:dyDescent="0.2">
      <c r="A418" s="46" t="s">
        <v>3</v>
      </c>
      <c r="B418" s="62">
        <v>4045000</v>
      </c>
      <c r="C418" s="55">
        <v>10.199999999999999</v>
      </c>
      <c r="D418" s="56">
        <v>50807</v>
      </c>
      <c r="E418" s="57">
        <v>50807</v>
      </c>
      <c r="F418" s="65">
        <v>6349536.8657</v>
      </c>
    </row>
    <row r="419" spans="1:6" s="16" customFormat="1" ht="11.25" customHeight="1" x14ac:dyDescent="0.2">
      <c r="A419" s="46" t="s">
        <v>3</v>
      </c>
      <c r="B419" s="62">
        <v>10000000</v>
      </c>
      <c r="C419" s="55">
        <v>5.95</v>
      </c>
      <c r="D419" s="56">
        <v>54468</v>
      </c>
      <c r="E419" s="57">
        <v>54468</v>
      </c>
      <c r="F419" s="65">
        <v>10604916.378799999</v>
      </c>
    </row>
    <row r="420" spans="1:6" s="16" customFormat="1" ht="11.25" customHeight="1" x14ac:dyDescent="0.2">
      <c r="A420" s="46" t="s">
        <v>1917</v>
      </c>
      <c r="B420" s="62">
        <v>2000000</v>
      </c>
      <c r="C420" s="55">
        <v>5.75</v>
      </c>
      <c r="D420" s="56">
        <v>45838</v>
      </c>
      <c r="E420" s="57">
        <v>45838</v>
      </c>
      <c r="F420" s="65">
        <v>2000000</v>
      </c>
    </row>
    <row r="421" spans="1:6" s="16" customFormat="1" ht="11.25" customHeight="1" x14ac:dyDescent="0.2">
      <c r="A421" s="46" t="s">
        <v>1917</v>
      </c>
      <c r="B421" s="62">
        <v>3000000</v>
      </c>
      <c r="C421" s="55">
        <v>4.25</v>
      </c>
      <c r="D421" s="56">
        <v>48288</v>
      </c>
      <c r="E421" s="57">
        <v>48288</v>
      </c>
      <c r="F421" s="65">
        <v>3000000</v>
      </c>
    </row>
    <row r="422" spans="1:6" s="16" customFormat="1" ht="11.25" customHeight="1" x14ac:dyDescent="0.2">
      <c r="A422" s="46" t="s">
        <v>73</v>
      </c>
      <c r="B422" s="62">
        <v>4000000</v>
      </c>
      <c r="C422" s="55">
        <v>6.125</v>
      </c>
      <c r="D422" s="56">
        <v>51225</v>
      </c>
      <c r="E422" s="57">
        <v>51225</v>
      </c>
      <c r="F422" s="65">
        <v>3961438.5654000002</v>
      </c>
    </row>
    <row r="423" spans="1:6" s="16" customFormat="1" ht="11.25" customHeight="1" x14ac:dyDescent="0.2">
      <c r="A423" s="46" t="s">
        <v>52</v>
      </c>
      <c r="B423" s="62">
        <v>8500000</v>
      </c>
      <c r="C423" s="55">
        <v>3.625</v>
      </c>
      <c r="D423" s="56">
        <v>45631</v>
      </c>
      <c r="E423" s="57">
        <v>45631</v>
      </c>
      <c r="F423" s="65">
        <v>8509923.2206999995</v>
      </c>
    </row>
    <row r="424" spans="1:6" s="16" customFormat="1" ht="11.25" customHeight="1" x14ac:dyDescent="0.2">
      <c r="A424" s="46" t="s">
        <v>52</v>
      </c>
      <c r="B424" s="62">
        <v>5000000</v>
      </c>
      <c r="C424" s="55">
        <v>4.2</v>
      </c>
      <c r="D424" s="56">
        <v>45967</v>
      </c>
      <c r="E424" s="57">
        <v>45967</v>
      </c>
      <c r="F424" s="65">
        <v>4997176.3650000002</v>
      </c>
    </row>
    <row r="425" spans="1:6" s="16" customFormat="1" ht="11.25" customHeight="1" x14ac:dyDescent="0.2">
      <c r="A425" s="46" t="s">
        <v>52</v>
      </c>
      <c r="B425" s="62">
        <v>2000000</v>
      </c>
      <c r="C425" s="55">
        <v>4.9889999999999999</v>
      </c>
      <c r="D425" s="56">
        <v>48725</v>
      </c>
      <c r="E425" s="57">
        <v>48725</v>
      </c>
      <c r="F425" s="65">
        <v>2000000</v>
      </c>
    </row>
    <row r="426" spans="1:6" s="16" customFormat="1" ht="11.25" customHeight="1" x14ac:dyDescent="0.2">
      <c r="A426" s="46" t="s">
        <v>1841</v>
      </c>
      <c r="B426" s="62">
        <v>7000000</v>
      </c>
      <c r="C426" s="55">
        <v>5.25</v>
      </c>
      <c r="D426" s="56">
        <v>47575</v>
      </c>
      <c r="E426" s="57">
        <v>47575</v>
      </c>
      <c r="F426" s="65">
        <v>6936182.5478999997</v>
      </c>
    </row>
    <row r="427" spans="1:6" s="16" customFormat="1" ht="11.25" customHeight="1" x14ac:dyDescent="0.2">
      <c r="A427" s="46" t="s">
        <v>4</v>
      </c>
      <c r="B427" s="62">
        <v>4000000</v>
      </c>
      <c r="C427" s="55">
        <v>4</v>
      </c>
      <c r="D427" s="56">
        <v>45809</v>
      </c>
      <c r="E427" s="57">
        <v>45809</v>
      </c>
      <c r="F427" s="65">
        <v>3995784.0235000001</v>
      </c>
    </row>
    <row r="428" spans="1:6" s="16" customFormat="1" ht="11.25" customHeight="1" x14ac:dyDescent="0.2">
      <c r="A428" s="46" t="s">
        <v>2756</v>
      </c>
      <c r="B428" s="62">
        <v>3000000</v>
      </c>
      <c r="C428" s="55">
        <v>4.45</v>
      </c>
      <c r="D428" s="56">
        <v>48366</v>
      </c>
      <c r="E428" s="57">
        <v>48366</v>
      </c>
      <c r="F428" s="65">
        <v>2992081.0802000002</v>
      </c>
    </row>
    <row r="429" spans="1:6" s="16" customFormat="1" ht="11.25" customHeight="1" x14ac:dyDescent="0.2">
      <c r="A429" s="46" t="s">
        <v>5</v>
      </c>
      <c r="B429" s="62">
        <v>4131000</v>
      </c>
      <c r="C429" s="55">
        <v>2.77</v>
      </c>
      <c r="D429" s="56">
        <v>56128</v>
      </c>
      <c r="E429" s="57">
        <v>56128</v>
      </c>
      <c r="F429" s="65">
        <v>4131000</v>
      </c>
    </row>
    <row r="430" spans="1:6" s="16" customFormat="1" ht="11.25" customHeight="1" x14ac:dyDescent="0.2">
      <c r="A430" s="46" t="s">
        <v>2001</v>
      </c>
      <c r="B430" s="62">
        <v>4956000</v>
      </c>
      <c r="C430" s="55">
        <v>5.125</v>
      </c>
      <c r="D430" s="56">
        <v>46371</v>
      </c>
      <c r="E430" s="57">
        <v>46371</v>
      </c>
      <c r="F430" s="65">
        <v>5093759.0382000003</v>
      </c>
    </row>
    <row r="431" spans="1:6" s="16" customFormat="1" ht="11.25" customHeight="1" x14ac:dyDescent="0.2">
      <c r="A431" s="46" t="s">
        <v>1046</v>
      </c>
      <c r="B431" s="62">
        <v>2380000</v>
      </c>
      <c r="C431" s="55">
        <v>4.75</v>
      </c>
      <c r="D431" s="56">
        <v>46487</v>
      </c>
      <c r="E431" s="57">
        <v>46487</v>
      </c>
      <c r="F431" s="65">
        <v>2458984.6190999998</v>
      </c>
    </row>
    <row r="432" spans="1:6" s="16" customFormat="1" ht="11.25" customHeight="1" x14ac:dyDescent="0.2">
      <c r="A432" s="46" t="s">
        <v>1046</v>
      </c>
      <c r="B432" s="62">
        <v>2540000</v>
      </c>
      <c r="C432" s="55">
        <v>4</v>
      </c>
      <c r="D432" s="56">
        <v>46641</v>
      </c>
      <c r="E432" s="57">
        <v>46641</v>
      </c>
      <c r="F432" s="65">
        <v>2549387.7226</v>
      </c>
    </row>
    <row r="433" spans="1:6" s="16" customFormat="1" ht="11.25" customHeight="1" x14ac:dyDescent="0.2">
      <c r="A433" s="46" t="s">
        <v>1046</v>
      </c>
      <c r="B433" s="62">
        <v>5000000</v>
      </c>
      <c r="C433" s="55">
        <v>4.5</v>
      </c>
      <c r="D433" s="56">
        <v>46827</v>
      </c>
      <c r="E433" s="57">
        <v>46827</v>
      </c>
      <c r="F433" s="65">
        <v>4989789.2347999997</v>
      </c>
    </row>
    <row r="434" spans="1:6" s="16" customFormat="1" ht="11.25" customHeight="1" x14ac:dyDescent="0.2">
      <c r="A434" s="46" t="s">
        <v>1046</v>
      </c>
      <c r="B434" s="62">
        <v>3000000</v>
      </c>
      <c r="C434" s="55">
        <v>5.625</v>
      </c>
      <c r="D434" s="56">
        <v>47574</v>
      </c>
      <c r="E434" s="57">
        <v>47574</v>
      </c>
      <c r="F434" s="65">
        <v>2988695.2440999998</v>
      </c>
    </row>
    <row r="435" spans="1:6" s="16" customFormat="1" ht="11.25" customHeight="1" x14ac:dyDescent="0.2">
      <c r="A435" s="46" t="s">
        <v>1046</v>
      </c>
      <c r="B435" s="62">
        <v>3000000</v>
      </c>
      <c r="C435" s="55">
        <v>5.375</v>
      </c>
      <c r="D435" s="56">
        <v>45748</v>
      </c>
      <c r="E435" s="57">
        <v>45748</v>
      </c>
      <c r="F435" s="65">
        <v>2999394.3661000002</v>
      </c>
    </row>
    <row r="436" spans="1:6" s="16" customFormat="1" ht="11.25" customHeight="1" x14ac:dyDescent="0.2">
      <c r="A436" s="46" t="s">
        <v>1046</v>
      </c>
      <c r="B436" s="62">
        <v>1000000</v>
      </c>
      <c r="C436" s="55">
        <v>3.875</v>
      </c>
      <c r="D436" s="56">
        <v>47193</v>
      </c>
      <c r="E436" s="57">
        <v>47193</v>
      </c>
      <c r="F436" s="65">
        <v>995230.94900000002</v>
      </c>
    </row>
    <row r="437" spans="1:6" s="16" customFormat="1" ht="11.25" customHeight="1" x14ac:dyDescent="0.2">
      <c r="A437" s="46" t="s">
        <v>1047</v>
      </c>
      <c r="B437" s="62">
        <v>5000000</v>
      </c>
      <c r="C437" s="55">
        <v>4</v>
      </c>
      <c r="D437" s="56">
        <v>46856</v>
      </c>
      <c r="E437" s="57">
        <v>46856</v>
      </c>
      <c r="F437" s="65">
        <v>4982321.1802000003</v>
      </c>
    </row>
    <row r="438" spans="1:6" s="16" customFormat="1" ht="11.25" customHeight="1" x14ac:dyDescent="0.2">
      <c r="A438" s="46" t="s">
        <v>1047</v>
      </c>
      <c r="B438" s="62">
        <v>6000000</v>
      </c>
      <c r="C438" s="55">
        <v>4.75</v>
      </c>
      <c r="D438" s="56">
        <v>47141</v>
      </c>
      <c r="E438" s="57">
        <v>47141</v>
      </c>
      <c r="F438" s="65">
        <v>5989796.0694000004</v>
      </c>
    </row>
    <row r="439" spans="1:6" s="16" customFormat="1" ht="11.25" customHeight="1" x14ac:dyDescent="0.2">
      <c r="A439" s="46" t="s">
        <v>1047</v>
      </c>
      <c r="B439" s="62">
        <v>9000000</v>
      </c>
      <c r="C439" s="55">
        <v>5.45</v>
      </c>
      <c r="D439" s="56">
        <v>50793</v>
      </c>
      <c r="E439" s="57">
        <v>50793</v>
      </c>
      <c r="F439" s="65">
        <v>11380416.1208</v>
      </c>
    </row>
    <row r="440" spans="1:6" s="16" customFormat="1" ht="11.25" customHeight="1" x14ac:dyDescent="0.2">
      <c r="A440" s="46" t="s">
        <v>1047</v>
      </c>
      <c r="B440" s="62">
        <v>3000000</v>
      </c>
      <c r="C440" s="55">
        <v>4.3499999999999996</v>
      </c>
      <c r="D440" s="56">
        <v>51288</v>
      </c>
      <c r="E440" s="57">
        <v>51288</v>
      </c>
      <c r="F440" s="65">
        <v>2998619.5625</v>
      </c>
    </row>
    <row r="441" spans="1:6" s="16" customFormat="1" ht="11.25" customHeight="1" x14ac:dyDescent="0.2">
      <c r="A441" s="46" t="s">
        <v>6</v>
      </c>
      <c r="B441" s="62">
        <v>2000000</v>
      </c>
      <c r="C441" s="55">
        <v>6.25</v>
      </c>
      <c r="D441" s="56">
        <v>51409</v>
      </c>
      <c r="E441" s="57">
        <v>51409</v>
      </c>
      <c r="F441" s="65">
        <v>1986399.0011</v>
      </c>
    </row>
    <row r="442" spans="1:6" s="16" customFormat="1" ht="11.25" customHeight="1" x14ac:dyDescent="0.2">
      <c r="A442" s="46" t="s">
        <v>1393</v>
      </c>
      <c r="B442" s="62">
        <v>5000000</v>
      </c>
      <c r="C442" s="55">
        <v>3.875</v>
      </c>
      <c r="D442" s="56">
        <v>45928</v>
      </c>
      <c r="E442" s="57">
        <v>45928</v>
      </c>
      <c r="F442" s="65">
        <v>4974699.8032</v>
      </c>
    </row>
    <row r="443" spans="1:6" s="16" customFormat="1" ht="11.25" customHeight="1" x14ac:dyDescent="0.2">
      <c r="A443" s="46" t="s">
        <v>1393</v>
      </c>
      <c r="B443" s="62">
        <v>7000000</v>
      </c>
      <c r="C443" s="55">
        <v>4.5</v>
      </c>
      <c r="D443" s="56">
        <v>47289</v>
      </c>
      <c r="E443" s="57">
        <v>47289</v>
      </c>
      <c r="F443" s="65">
        <v>6975248.9250999996</v>
      </c>
    </row>
    <row r="444" spans="1:6" s="16" customFormat="1" ht="11.25" customHeight="1" x14ac:dyDescent="0.2">
      <c r="A444" s="46" t="s">
        <v>1516</v>
      </c>
      <c r="B444" s="62">
        <v>5000000</v>
      </c>
      <c r="C444" s="55">
        <v>4.375</v>
      </c>
      <c r="D444" s="56">
        <v>47041</v>
      </c>
      <c r="E444" s="57">
        <v>47041</v>
      </c>
      <c r="F444" s="65">
        <v>3350239.2207999998</v>
      </c>
    </row>
    <row r="445" spans="1:6" s="16" customFormat="1" ht="11.25" customHeight="1" x14ac:dyDescent="0.2">
      <c r="A445" s="46" t="s">
        <v>1516</v>
      </c>
      <c r="B445" s="62">
        <v>7000000</v>
      </c>
      <c r="C445" s="55">
        <v>5.35</v>
      </c>
      <c r="D445" s="56">
        <v>54605</v>
      </c>
      <c r="E445" s="57">
        <v>54605</v>
      </c>
      <c r="F445" s="65">
        <v>3592020.3234999999</v>
      </c>
    </row>
    <row r="446" spans="1:6" s="16" customFormat="1" ht="11.25" customHeight="1" x14ac:dyDescent="0.2">
      <c r="A446" s="46" t="s">
        <v>1048</v>
      </c>
      <c r="B446" s="62">
        <v>3000000</v>
      </c>
      <c r="C446" s="55">
        <v>4</v>
      </c>
      <c r="D446" s="56">
        <v>45442</v>
      </c>
      <c r="E446" s="57">
        <v>45442</v>
      </c>
      <c r="F446" s="65">
        <v>2999840.0929</v>
      </c>
    </row>
    <row r="447" spans="1:6" s="16" customFormat="1" ht="11.25" customHeight="1" x14ac:dyDescent="0.2">
      <c r="A447" s="46" t="s">
        <v>1048</v>
      </c>
      <c r="B447" s="62">
        <v>5000000</v>
      </c>
      <c r="C447" s="55">
        <v>4.4000000000000004</v>
      </c>
      <c r="D447" s="56">
        <v>46169</v>
      </c>
      <c r="E447" s="57">
        <v>46169</v>
      </c>
      <c r="F447" s="65">
        <v>4998938.0779999997</v>
      </c>
    </row>
    <row r="448" spans="1:6" s="16" customFormat="1" ht="11.25" customHeight="1" x14ac:dyDescent="0.2">
      <c r="A448" s="46" t="s">
        <v>2414</v>
      </c>
      <c r="B448" s="62">
        <v>4900000</v>
      </c>
      <c r="C448" s="55">
        <v>5.8</v>
      </c>
      <c r="D448" s="56">
        <v>49583</v>
      </c>
      <c r="E448" s="57">
        <v>49583</v>
      </c>
      <c r="F448" s="65">
        <v>6226078.9837999996</v>
      </c>
    </row>
    <row r="449" spans="1:6" s="16" customFormat="1" ht="11.25" customHeight="1" x14ac:dyDescent="0.2">
      <c r="A449" s="46" t="s">
        <v>2414</v>
      </c>
      <c r="B449" s="62">
        <v>1064000</v>
      </c>
      <c r="C449" s="55">
        <v>6.7</v>
      </c>
      <c r="D449" s="56">
        <v>50267</v>
      </c>
      <c r="E449" s="57">
        <v>50267</v>
      </c>
      <c r="F449" s="65">
        <v>1487585.0715999999</v>
      </c>
    </row>
    <row r="450" spans="1:6" s="16" customFormat="1" ht="11.25" customHeight="1" x14ac:dyDescent="0.2">
      <c r="A450" s="46" t="s">
        <v>2414</v>
      </c>
      <c r="B450" s="62">
        <v>7539000</v>
      </c>
      <c r="C450" s="55">
        <v>6.375</v>
      </c>
      <c r="D450" s="56">
        <v>49766</v>
      </c>
      <c r="E450" s="57">
        <v>49766</v>
      </c>
      <c r="F450" s="65">
        <v>9869756.8401999995</v>
      </c>
    </row>
    <row r="451" spans="1:6" s="16" customFormat="1" ht="11.25" customHeight="1" x14ac:dyDescent="0.2">
      <c r="A451" s="46" t="s">
        <v>90</v>
      </c>
      <c r="B451" s="62">
        <v>2000000</v>
      </c>
      <c r="C451" s="55">
        <v>3.2</v>
      </c>
      <c r="D451" s="56">
        <v>45790</v>
      </c>
      <c r="E451" s="57">
        <v>45790</v>
      </c>
      <c r="F451" s="65">
        <v>1999117.3456999999</v>
      </c>
    </row>
    <row r="452" spans="1:6" s="16" customFormat="1" ht="11.25" customHeight="1" x14ac:dyDescent="0.2">
      <c r="A452" s="46" t="s">
        <v>2657</v>
      </c>
      <c r="B452" s="62">
        <v>1000000</v>
      </c>
      <c r="C452" s="55">
        <v>3.25</v>
      </c>
      <c r="D452" s="56">
        <v>48274</v>
      </c>
      <c r="E452" s="57">
        <v>48274</v>
      </c>
      <c r="F452" s="65">
        <v>996747.79200000002</v>
      </c>
    </row>
    <row r="453" spans="1:6" s="16" customFormat="1" ht="11.25" customHeight="1" x14ac:dyDescent="0.2">
      <c r="A453" s="46" t="s">
        <v>2893</v>
      </c>
      <c r="B453" s="62">
        <v>5000000</v>
      </c>
      <c r="C453" s="55">
        <v>8.5</v>
      </c>
      <c r="D453" s="56">
        <v>46675</v>
      </c>
      <c r="E453" s="57">
        <v>46675</v>
      </c>
      <c r="F453" s="65">
        <v>5000000</v>
      </c>
    </row>
    <row r="454" spans="1:6" s="16" customFormat="1" ht="11.25" customHeight="1" x14ac:dyDescent="0.2">
      <c r="A454" s="46" t="s">
        <v>160</v>
      </c>
      <c r="B454" s="62">
        <v>3000000</v>
      </c>
      <c r="C454" s="55">
        <v>5.75</v>
      </c>
      <c r="D454" s="56">
        <v>45383</v>
      </c>
      <c r="E454" s="57">
        <v>45383</v>
      </c>
      <c r="F454" s="65">
        <v>3000000</v>
      </c>
    </row>
    <row r="455" spans="1:6" s="16" customFormat="1" ht="11.25" customHeight="1" x14ac:dyDescent="0.2">
      <c r="A455" s="46" t="s">
        <v>160</v>
      </c>
      <c r="B455" s="62">
        <v>2000000</v>
      </c>
      <c r="C455" s="55">
        <v>4.75</v>
      </c>
      <c r="D455" s="56">
        <v>45580</v>
      </c>
      <c r="E455" s="57">
        <v>45580</v>
      </c>
      <c r="F455" s="65">
        <v>2000000</v>
      </c>
    </row>
    <row r="456" spans="1:6" s="16" customFormat="1" ht="11.25" customHeight="1" x14ac:dyDescent="0.2">
      <c r="A456" s="46" t="s">
        <v>160</v>
      </c>
      <c r="B456" s="62">
        <v>3000000</v>
      </c>
      <c r="C456" s="55">
        <v>4.5</v>
      </c>
      <c r="D456" s="56">
        <v>46461</v>
      </c>
      <c r="E456" s="57">
        <v>46461</v>
      </c>
      <c r="F456" s="65">
        <v>3000000</v>
      </c>
    </row>
    <row r="457" spans="1:6" s="16" customFormat="1" ht="11.25" customHeight="1" x14ac:dyDescent="0.2">
      <c r="A457" s="46" t="s">
        <v>1049</v>
      </c>
      <c r="B457" s="62">
        <v>500000</v>
      </c>
      <c r="C457" s="55">
        <v>6.125</v>
      </c>
      <c r="D457" s="56">
        <v>45809</v>
      </c>
      <c r="E457" s="57">
        <v>45809</v>
      </c>
      <c r="F457" s="65">
        <v>500000</v>
      </c>
    </row>
    <row r="458" spans="1:6" s="16" customFormat="1" ht="11.25" customHeight="1" x14ac:dyDescent="0.2">
      <c r="A458" s="46" t="s">
        <v>1049</v>
      </c>
      <c r="B458" s="62">
        <v>4000000</v>
      </c>
      <c r="C458" s="55">
        <v>4.25</v>
      </c>
      <c r="D458" s="56">
        <v>47315</v>
      </c>
      <c r="E458" s="57">
        <v>47315</v>
      </c>
      <c r="F458" s="65">
        <v>3976794.7629</v>
      </c>
    </row>
    <row r="459" spans="1:6" s="16" customFormat="1" ht="11.25" customHeight="1" x14ac:dyDescent="0.2">
      <c r="A459" s="46" t="s">
        <v>104</v>
      </c>
      <c r="B459" s="62">
        <v>7000000</v>
      </c>
      <c r="C459" s="55">
        <v>4</v>
      </c>
      <c r="D459" s="56">
        <v>45573</v>
      </c>
      <c r="E459" s="57">
        <v>45573</v>
      </c>
      <c r="F459" s="65">
        <v>6992421.3174999999</v>
      </c>
    </row>
    <row r="460" spans="1:6" s="16" customFormat="1" ht="11.25" customHeight="1" x14ac:dyDescent="0.2">
      <c r="A460" s="46" t="s">
        <v>2361</v>
      </c>
      <c r="B460" s="62">
        <v>2120000</v>
      </c>
      <c r="C460" s="55">
        <v>5.05</v>
      </c>
      <c r="D460" s="56">
        <v>51745</v>
      </c>
      <c r="E460" s="57">
        <v>51745</v>
      </c>
      <c r="F460" s="65">
        <v>2670169.1521000001</v>
      </c>
    </row>
    <row r="461" spans="1:6" s="16" customFormat="1" ht="11.25" customHeight="1" x14ac:dyDescent="0.2">
      <c r="A461" s="46" t="s">
        <v>2361</v>
      </c>
      <c r="B461" s="62">
        <v>254000</v>
      </c>
      <c r="C461" s="55">
        <v>5.5</v>
      </c>
      <c r="D461" s="56">
        <v>49553</v>
      </c>
      <c r="E461" s="57">
        <v>49553</v>
      </c>
      <c r="F461" s="65">
        <v>314162.98389999999</v>
      </c>
    </row>
    <row r="462" spans="1:6" s="16" customFormat="1" ht="11.25" customHeight="1" x14ac:dyDescent="0.2">
      <c r="A462" s="46" t="s">
        <v>2361</v>
      </c>
      <c r="B462" s="62">
        <v>1125000</v>
      </c>
      <c r="C462" s="55">
        <v>6.875</v>
      </c>
      <c r="D462" s="56">
        <v>49888</v>
      </c>
      <c r="E462" s="57">
        <v>49888</v>
      </c>
      <c r="F462" s="65">
        <v>1569024.8814999999</v>
      </c>
    </row>
    <row r="463" spans="1:6" s="16" customFormat="1" ht="11.25" customHeight="1" x14ac:dyDescent="0.2">
      <c r="A463" s="46" t="s">
        <v>7</v>
      </c>
      <c r="B463" s="62">
        <v>1000000</v>
      </c>
      <c r="C463" s="55">
        <v>4</v>
      </c>
      <c r="D463" s="56">
        <v>45748</v>
      </c>
      <c r="E463" s="57">
        <v>45748</v>
      </c>
      <c r="F463" s="65">
        <v>998863.92319999996</v>
      </c>
    </row>
    <row r="464" spans="1:6" s="16" customFormat="1" ht="11.25" customHeight="1" x14ac:dyDescent="0.2">
      <c r="A464" s="46" t="s">
        <v>7</v>
      </c>
      <c r="B464" s="62">
        <v>2000000</v>
      </c>
      <c r="C464" s="55">
        <v>3.25</v>
      </c>
      <c r="D464" s="56">
        <v>45543</v>
      </c>
      <c r="E464" s="57">
        <v>45543</v>
      </c>
      <c r="F464" s="65">
        <v>1999158.2716999999</v>
      </c>
    </row>
    <row r="465" spans="1:6" s="16" customFormat="1" ht="11.25" customHeight="1" x14ac:dyDescent="0.2">
      <c r="A465" s="46" t="s">
        <v>1050</v>
      </c>
      <c r="B465" s="62">
        <v>4000000</v>
      </c>
      <c r="C465" s="55">
        <v>4.55</v>
      </c>
      <c r="D465" s="56">
        <v>46906</v>
      </c>
      <c r="E465" s="57">
        <v>46906</v>
      </c>
      <c r="F465" s="65">
        <v>4000000</v>
      </c>
    </row>
    <row r="466" spans="1:6" s="16" customFormat="1" ht="11.25" customHeight="1" x14ac:dyDescent="0.2">
      <c r="A466" s="46" t="s">
        <v>1394</v>
      </c>
      <c r="B466" s="62">
        <v>4100000</v>
      </c>
      <c r="C466" s="55">
        <v>4.29</v>
      </c>
      <c r="D466" s="56">
        <v>45885</v>
      </c>
      <c r="E466" s="57">
        <v>45885</v>
      </c>
      <c r="F466" s="65">
        <v>4100000</v>
      </c>
    </row>
    <row r="467" spans="1:6" s="16" customFormat="1" ht="11.25" customHeight="1" x14ac:dyDescent="0.2">
      <c r="A467" s="46" t="s">
        <v>1052</v>
      </c>
      <c r="B467" s="62">
        <v>4000000</v>
      </c>
      <c r="C467" s="55">
        <v>3.15</v>
      </c>
      <c r="D467" s="56">
        <v>48014</v>
      </c>
      <c r="E467" s="57">
        <v>48014</v>
      </c>
      <c r="F467" s="65">
        <v>3991574.8010999998</v>
      </c>
    </row>
    <row r="468" spans="1:6" s="16" customFormat="1" ht="11.25" customHeight="1" x14ac:dyDescent="0.2">
      <c r="A468" s="46" t="s">
        <v>74</v>
      </c>
      <c r="B468" s="62">
        <v>2260000</v>
      </c>
      <c r="C468" s="55">
        <v>6.15</v>
      </c>
      <c r="D468" s="56">
        <v>49202</v>
      </c>
      <c r="E468" s="57">
        <v>49202</v>
      </c>
      <c r="F468" s="65">
        <v>2295914.4416</v>
      </c>
    </row>
    <row r="469" spans="1:6" s="16" customFormat="1" ht="11.25" customHeight="1" x14ac:dyDescent="0.2">
      <c r="A469" s="46" t="s">
        <v>74</v>
      </c>
      <c r="B469" s="62">
        <v>1380000</v>
      </c>
      <c r="C469" s="55">
        <v>6.8</v>
      </c>
      <c r="D469" s="56">
        <v>49810</v>
      </c>
      <c r="E469" s="57">
        <v>49810</v>
      </c>
      <c r="F469" s="65">
        <v>1817041.0334000001</v>
      </c>
    </row>
    <row r="470" spans="1:6" s="16" customFormat="1" ht="11.25" customHeight="1" x14ac:dyDescent="0.2">
      <c r="A470" s="46" t="s">
        <v>74</v>
      </c>
      <c r="B470" s="62">
        <v>7936000</v>
      </c>
      <c r="C470" s="55">
        <v>6.35</v>
      </c>
      <c r="D470" s="56">
        <v>51210</v>
      </c>
      <c r="E470" s="57">
        <v>51210</v>
      </c>
      <c r="F470" s="65">
        <v>10537897.1538</v>
      </c>
    </row>
    <row r="471" spans="1:6" s="16" customFormat="1" ht="11.25" customHeight="1" x14ac:dyDescent="0.2">
      <c r="A471" s="46" t="s">
        <v>74</v>
      </c>
      <c r="B471" s="62">
        <v>2030000</v>
      </c>
      <c r="C471" s="55">
        <v>5.25</v>
      </c>
      <c r="D471" s="56">
        <v>50100</v>
      </c>
      <c r="E471" s="57">
        <v>50100</v>
      </c>
      <c r="F471" s="65">
        <v>2022978.0260000001</v>
      </c>
    </row>
    <row r="472" spans="1:6" s="16" customFormat="1" ht="11.25" customHeight="1" x14ac:dyDescent="0.2">
      <c r="A472" s="46" t="s">
        <v>74</v>
      </c>
      <c r="B472" s="62">
        <v>5000000</v>
      </c>
      <c r="C472" s="55">
        <v>6.375</v>
      </c>
      <c r="D472" s="56">
        <v>46905</v>
      </c>
      <c r="E472" s="57">
        <v>46905</v>
      </c>
      <c r="F472" s="65">
        <v>5319428.4791000001</v>
      </c>
    </row>
    <row r="473" spans="1:6" s="16" customFormat="1" ht="11.25" customHeight="1" x14ac:dyDescent="0.2">
      <c r="A473" s="46" t="s">
        <v>74</v>
      </c>
      <c r="B473" s="62">
        <v>500000</v>
      </c>
      <c r="C473" s="55">
        <v>4.3</v>
      </c>
      <c r="D473" s="56">
        <v>47529</v>
      </c>
      <c r="E473" s="57">
        <v>47529</v>
      </c>
      <c r="F473" s="65">
        <v>500492.10590000002</v>
      </c>
    </row>
    <row r="474" spans="1:6" s="16" customFormat="1" ht="11.25" customHeight="1" x14ac:dyDescent="0.2">
      <c r="A474" s="46" t="s">
        <v>74</v>
      </c>
      <c r="B474" s="62">
        <v>1100000</v>
      </c>
      <c r="C474" s="55">
        <v>6.875</v>
      </c>
      <c r="D474" s="56">
        <v>48136</v>
      </c>
      <c r="E474" s="57">
        <v>48136</v>
      </c>
      <c r="F474" s="65">
        <v>1202080.5079999999</v>
      </c>
    </row>
    <row r="475" spans="1:6" s="16" customFormat="1" ht="11.25" customHeight="1" x14ac:dyDescent="0.2">
      <c r="A475" s="46" t="s">
        <v>74</v>
      </c>
      <c r="B475" s="62">
        <v>2000000</v>
      </c>
      <c r="C475" s="55">
        <v>6</v>
      </c>
      <c r="D475" s="56">
        <v>49263</v>
      </c>
      <c r="E475" s="57">
        <v>49263</v>
      </c>
      <c r="F475" s="65">
        <v>2049670.9180000001</v>
      </c>
    </row>
    <row r="476" spans="1:6" s="16" customFormat="1" ht="11.25" customHeight="1" x14ac:dyDescent="0.2">
      <c r="A476" s="46" t="s">
        <v>74</v>
      </c>
      <c r="B476" s="62">
        <v>5000000</v>
      </c>
      <c r="C476" s="55">
        <v>4.8499999999999996</v>
      </c>
      <c r="D476" s="56">
        <v>50830</v>
      </c>
      <c r="E476" s="57">
        <v>50830</v>
      </c>
      <c r="F476" s="65">
        <v>4803912.1343999999</v>
      </c>
    </row>
    <row r="477" spans="1:6" s="16" customFormat="1" ht="11.25" customHeight="1" x14ac:dyDescent="0.2">
      <c r="A477" s="46" t="s">
        <v>74</v>
      </c>
      <c r="B477" s="62">
        <v>2000000</v>
      </c>
      <c r="C477" s="55">
        <v>6.2</v>
      </c>
      <c r="D477" s="56">
        <v>51210</v>
      </c>
      <c r="E477" s="57">
        <v>51210</v>
      </c>
      <c r="F477" s="65">
        <v>2000000</v>
      </c>
    </row>
    <row r="478" spans="1:6" s="16" customFormat="1" ht="11.25" customHeight="1" x14ac:dyDescent="0.2">
      <c r="A478" s="46" t="s">
        <v>2838</v>
      </c>
      <c r="B478" s="62">
        <v>5000000</v>
      </c>
      <c r="C478" s="55">
        <v>3.2050000000000001</v>
      </c>
      <c r="D478" s="56">
        <v>46454</v>
      </c>
      <c r="E478" s="57">
        <v>46454</v>
      </c>
      <c r="F478" s="65">
        <v>4699405.1416999996</v>
      </c>
    </row>
    <row r="479" spans="1:6" s="16" customFormat="1" ht="11.25" customHeight="1" x14ac:dyDescent="0.2">
      <c r="A479" s="46" t="s">
        <v>1517</v>
      </c>
      <c r="B479" s="62">
        <v>440000</v>
      </c>
      <c r="C479" s="55">
        <v>4.75</v>
      </c>
      <c r="D479" s="56">
        <v>45849</v>
      </c>
      <c r="E479" s="57">
        <v>45849</v>
      </c>
      <c r="F479" s="65">
        <v>440000</v>
      </c>
    </row>
    <row r="480" spans="1:6" s="16" customFormat="1" ht="11.25" customHeight="1" x14ac:dyDescent="0.2">
      <c r="A480" s="46" t="s">
        <v>114</v>
      </c>
      <c r="B480" s="62">
        <v>2000000</v>
      </c>
      <c r="C480" s="55">
        <v>4.375</v>
      </c>
      <c r="D480" s="56">
        <v>45823</v>
      </c>
      <c r="E480" s="57">
        <v>45823</v>
      </c>
      <c r="F480" s="65">
        <v>1998962.6638</v>
      </c>
    </row>
    <row r="481" spans="1:6" s="16" customFormat="1" ht="11.25" customHeight="1" x14ac:dyDescent="0.2">
      <c r="A481" s="46" t="s">
        <v>8</v>
      </c>
      <c r="B481" s="62">
        <v>2000000</v>
      </c>
      <c r="C481" s="55">
        <v>4.5</v>
      </c>
      <c r="D481" s="56">
        <v>45931</v>
      </c>
      <c r="E481" s="57">
        <v>45931</v>
      </c>
      <c r="F481" s="65">
        <v>1998822.4611</v>
      </c>
    </row>
    <row r="482" spans="1:6" s="16" customFormat="1" ht="11.25" customHeight="1" x14ac:dyDescent="0.2">
      <c r="A482" s="46" t="s">
        <v>8</v>
      </c>
      <c r="B482" s="62">
        <v>7000000</v>
      </c>
      <c r="C482" s="55">
        <v>3.5</v>
      </c>
      <c r="D482" s="56">
        <v>45611</v>
      </c>
      <c r="E482" s="57">
        <v>45611</v>
      </c>
      <c r="F482" s="65">
        <v>6999169.8572000004</v>
      </c>
    </row>
    <row r="483" spans="1:6" s="16" customFormat="1" ht="11.25" customHeight="1" x14ac:dyDescent="0.2">
      <c r="A483" s="46" t="s">
        <v>8</v>
      </c>
      <c r="B483" s="62">
        <v>6000000</v>
      </c>
      <c r="C483" s="55">
        <v>3.8</v>
      </c>
      <c r="D483" s="56">
        <v>46706</v>
      </c>
      <c r="E483" s="57">
        <v>46706</v>
      </c>
      <c r="F483" s="65">
        <v>5998307.5741999997</v>
      </c>
    </row>
    <row r="484" spans="1:6" s="16" customFormat="1" ht="11.25" customHeight="1" x14ac:dyDescent="0.2">
      <c r="A484" s="46" t="s">
        <v>9</v>
      </c>
      <c r="B484" s="62">
        <v>1000000</v>
      </c>
      <c r="C484" s="55">
        <v>4.625</v>
      </c>
      <c r="D484" s="56">
        <v>46127</v>
      </c>
      <c r="E484" s="57">
        <v>46127</v>
      </c>
      <c r="F484" s="65">
        <v>998270.25710000005</v>
      </c>
    </row>
    <row r="485" spans="1:6" s="16" customFormat="1" ht="11.25" customHeight="1" x14ac:dyDescent="0.2">
      <c r="A485" s="46" t="s">
        <v>1622</v>
      </c>
      <c r="B485" s="62">
        <v>4000000</v>
      </c>
      <c r="C485" s="55">
        <v>4.375</v>
      </c>
      <c r="D485" s="56">
        <v>46143</v>
      </c>
      <c r="E485" s="57">
        <v>46143</v>
      </c>
      <c r="F485" s="65">
        <v>3993785.7041000002</v>
      </c>
    </row>
    <row r="486" spans="1:6" s="16" customFormat="1" ht="11.25" customHeight="1" x14ac:dyDescent="0.2">
      <c r="A486" s="46" t="s">
        <v>1668</v>
      </c>
      <c r="B486" s="62">
        <v>2300000</v>
      </c>
      <c r="C486" s="55">
        <v>4.32</v>
      </c>
      <c r="D486" s="56">
        <v>45636</v>
      </c>
      <c r="E486" s="57">
        <v>45636</v>
      </c>
      <c r="F486" s="65">
        <v>2300000</v>
      </c>
    </row>
    <row r="487" spans="1:6" s="16" customFormat="1" ht="11.25" customHeight="1" x14ac:dyDescent="0.2">
      <c r="A487" s="46" t="s">
        <v>2142</v>
      </c>
      <c r="B487" s="62">
        <v>1000000</v>
      </c>
      <c r="C487" s="55">
        <v>4.875</v>
      </c>
      <c r="D487" s="56">
        <v>47757</v>
      </c>
      <c r="E487" s="57">
        <v>47757</v>
      </c>
      <c r="F487" s="65">
        <v>1000000</v>
      </c>
    </row>
    <row r="488" spans="1:6" s="16" customFormat="1" ht="11.25" customHeight="1" x14ac:dyDescent="0.2">
      <c r="A488" s="46" t="s">
        <v>2002</v>
      </c>
      <c r="B488" s="62">
        <v>2000000</v>
      </c>
      <c r="C488" s="55">
        <v>4.4859999999999998</v>
      </c>
      <c r="D488" s="56">
        <v>47604</v>
      </c>
      <c r="E488" s="57">
        <v>47604</v>
      </c>
      <c r="F488" s="65">
        <v>2000000</v>
      </c>
    </row>
    <row r="489" spans="1:6" s="16" customFormat="1" ht="11.25" customHeight="1" x14ac:dyDescent="0.2">
      <c r="A489" s="46" t="s">
        <v>109</v>
      </c>
      <c r="B489" s="62">
        <v>2000000</v>
      </c>
      <c r="C489" s="55">
        <v>5.25</v>
      </c>
      <c r="D489" s="56">
        <v>45762</v>
      </c>
      <c r="E489" s="57">
        <v>45762</v>
      </c>
      <c r="F489" s="65">
        <v>1999385.5256000001</v>
      </c>
    </row>
    <row r="490" spans="1:6" s="16" customFormat="1" ht="11.25" customHeight="1" x14ac:dyDescent="0.2">
      <c r="A490" s="46" t="s">
        <v>2658</v>
      </c>
      <c r="B490" s="62">
        <v>850000</v>
      </c>
      <c r="C490" s="55">
        <v>3.3788126469191702</v>
      </c>
      <c r="D490" s="56">
        <v>56663</v>
      </c>
      <c r="E490" s="57">
        <v>56663</v>
      </c>
      <c r="F490" s="65">
        <v>860304.86040000001</v>
      </c>
    </row>
    <row r="491" spans="1:6" s="16" customFormat="1" ht="11.25" customHeight="1" x14ac:dyDescent="0.2">
      <c r="A491" s="46" t="s">
        <v>10</v>
      </c>
      <c r="B491" s="62">
        <v>1500000</v>
      </c>
      <c r="C491" s="55">
        <v>4.2</v>
      </c>
      <c r="D491" s="56">
        <v>45530</v>
      </c>
      <c r="E491" s="57">
        <v>45530</v>
      </c>
      <c r="F491" s="65">
        <v>1499951.2930999999</v>
      </c>
    </row>
    <row r="492" spans="1:6" s="16" customFormat="1" ht="11.25" customHeight="1" x14ac:dyDescent="0.2">
      <c r="A492" s="46" t="s">
        <v>10</v>
      </c>
      <c r="B492" s="62">
        <v>10000000</v>
      </c>
      <c r="C492" s="55">
        <v>4.3760000000000003</v>
      </c>
      <c r="D492" s="56">
        <v>46870</v>
      </c>
      <c r="E492" s="57">
        <v>46870</v>
      </c>
      <c r="F492" s="65">
        <v>10000000</v>
      </c>
    </row>
    <row r="493" spans="1:6" s="16" customFormat="1" ht="11.25" customHeight="1" x14ac:dyDescent="0.2">
      <c r="A493" s="46" t="s">
        <v>10</v>
      </c>
      <c r="B493" s="62">
        <v>3000000</v>
      </c>
      <c r="C493" s="55">
        <v>5.2880000000000003</v>
      </c>
      <c r="D493" s="56">
        <v>49059</v>
      </c>
      <c r="E493" s="57">
        <v>49059</v>
      </c>
      <c r="F493" s="65">
        <v>3000000</v>
      </c>
    </row>
    <row r="494" spans="1:6" s="16" customFormat="1" ht="11.25" customHeight="1" x14ac:dyDescent="0.2">
      <c r="A494" s="46" t="s">
        <v>1918</v>
      </c>
      <c r="B494" s="62">
        <v>4000000</v>
      </c>
      <c r="C494" s="55">
        <v>4.875</v>
      </c>
      <c r="D494" s="56">
        <v>45978</v>
      </c>
      <c r="E494" s="57">
        <v>45978</v>
      </c>
      <c r="F494" s="65">
        <v>3992344.2513000001</v>
      </c>
    </row>
    <row r="495" spans="1:6" s="16" customFormat="1" ht="11.25" customHeight="1" x14ac:dyDescent="0.2">
      <c r="A495" s="46" t="s">
        <v>1751</v>
      </c>
      <c r="B495" s="62">
        <v>3000000</v>
      </c>
      <c r="C495" s="55">
        <v>4.625</v>
      </c>
      <c r="D495" s="56">
        <v>47453</v>
      </c>
      <c r="E495" s="57">
        <v>47453</v>
      </c>
      <c r="F495" s="65">
        <v>3000000</v>
      </c>
    </row>
    <row r="496" spans="1:6" s="16" customFormat="1" ht="11.25" customHeight="1" x14ac:dyDescent="0.2">
      <c r="A496" s="46" t="s">
        <v>2003</v>
      </c>
      <c r="B496" s="62">
        <v>10678000</v>
      </c>
      <c r="C496" s="55">
        <v>5.95</v>
      </c>
      <c r="D496" s="56">
        <v>51058</v>
      </c>
      <c r="E496" s="57">
        <v>51058</v>
      </c>
      <c r="F496" s="65">
        <v>12788428.6086</v>
      </c>
    </row>
    <row r="497" spans="1:6" s="16" customFormat="1" ht="11.25" customHeight="1" x14ac:dyDescent="0.2">
      <c r="A497" s="46" t="s">
        <v>2004</v>
      </c>
      <c r="B497" s="62">
        <v>3000000</v>
      </c>
      <c r="C497" s="55">
        <v>5.8</v>
      </c>
      <c r="D497" s="56">
        <v>49263</v>
      </c>
      <c r="E497" s="57">
        <v>49263</v>
      </c>
      <c r="F497" s="65">
        <v>3530068.4926999998</v>
      </c>
    </row>
    <row r="498" spans="1:6" s="16" customFormat="1" ht="11.25" customHeight="1" x14ac:dyDescent="0.2">
      <c r="A498" s="46" t="s">
        <v>150</v>
      </c>
      <c r="B498" s="62">
        <v>5000000</v>
      </c>
      <c r="C498" s="55">
        <v>3.222</v>
      </c>
      <c r="D498" s="56">
        <v>45519</v>
      </c>
      <c r="E498" s="57">
        <v>45519</v>
      </c>
      <c r="F498" s="65">
        <v>5000000</v>
      </c>
    </row>
    <row r="499" spans="1:6" s="16" customFormat="1" ht="11.25" customHeight="1" x14ac:dyDescent="0.2">
      <c r="A499" s="46" t="s">
        <v>150</v>
      </c>
      <c r="B499" s="62">
        <v>5000000</v>
      </c>
      <c r="C499" s="55">
        <v>3.4620000000000002</v>
      </c>
      <c r="D499" s="56">
        <v>47367</v>
      </c>
      <c r="E499" s="57">
        <v>47367</v>
      </c>
      <c r="F499" s="65">
        <v>5000000</v>
      </c>
    </row>
    <row r="500" spans="1:6" s="16" customFormat="1" ht="11.25" customHeight="1" x14ac:dyDescent="0.2">
      <c r="A500" s="46" t="s">
        <v>150</v>
      </c>
      <c r="B500" s="62">
        <v>2000000</v>
      </c>
      <c r="C500" s="55">
        <v>4.9059999999999997</v>
      </c>
      <c r="D500" s="56">
        <v>47575</v>
      </c>
      <c r="E500" s="57">
        <v>47575</v>
      </c>
      <c r="F500" s="65">
        <v>2000000</v>
      </c>
    </row>
    <row r="501" spans="1:6" s="16" customFormat="1" ht="11.25" customHeight="1" x14ac:dyDescent="0.2">
      <c r="A501" s="46" t="s">
        <v>150</v>
      </c>
      <c r="B501" s="62">
        <v>1000000</v>
      </c>
      <c r="C501" s="55">
        <v>3.734</v>
      </c>
      <c r="D501" s="56">
        <v>51404</v>
      </c>
      <c r="E501" s="57">
        <v>51404</v>
      </c>
      <c r="F501" s="65">
        <v>1000000</v>
      </c>
    </row>
    <row r="502" spans="1:6" s="16" customFormat="1" ht="11.25" customHeight="1" x14ac:dyDescent="0.2">
      <c r="A502" s="46" t="s">
        <v>163</v>
      </c>
      <c r="B502" s="62">
        <v>5000000</v>
      </c>
      <c r="C502" s="55">
        <v>4</v>
      </c>
      <c r="D502" s="56">
        <v>45831</v>
      </c>
      <c r="E502" s="57">
        <v>45831</v>
      </c>
      <c r="F502" s="65">
        <v>4993224.2423</v>
      </c>
    </row>
    <row r="503" spans="1:6" s="16" customFormat="1" ht="11.25" customHeight="1" x14ac:dyDescent="0.2">
      <c r="A503" s="46" t="s">
        <v>3209</v>
      </c>
      <c r="B503" s="62">
        <v>2000000</v>
      </c>
      <c r="C503" s="55">
        <v>6.875</v>
      </c>
      <c r="D503" s="56">
        <v>56209</v>
      </c>
      <c r="E503" s="57">
        <v>56209</v>
      </c>
      <c r="F503" s="65">
        <v>1999242.8703000001</v>
      </c>
    </row>
    <row r="504" spans="1:6" s="16" customFormat="1" ht="11.25" customHeight="1" x14ac:dyDescent="0.2">
      <c r="A504" s="46" t="s">
        <v>2005</v>
      </c>
      <c r="B504" s="62">
        <v>1000000</v>
      </c>
      <c r="C504" s="55">
        <v>3.4689999999999999</v>
      </c>
      <c r="D504" s="56">
        <v>55747</v>
      </c>
      <c r="E504" s="57">
        <v>55747</v>
      </c>
      <c r="F504" s="65">
        <v>999426.13820000004</v>
      </c>
    </row>
    <row r="505" spans="1:6" s="16" customFormat="1" ht="11.25" customHeight="1" x14ac:dyDescent="0.2">
      <c r="A505" s="46" t="s">
        <v>2484</v>
      </c>
      <c r="B505" s="62">
        <v>2000000</v>
      </c>
      <c r="C505" s="55">
        <v>2.0710000000000002</v>
      </c>
      <c r="D505" s="56">
        <v>56445</v>
      </c>
      <c r="E505" s="57">
        <v>56445</v>
      </c>
      <c r="F505" s="65">
        <v>2026295.061</v>
      </c>
    </row>
    <row r="506" spans="1:6" s="16" customFormat="1" ht="11.25" customHeight="1" x14ac:dyDescent="0.2">
      <c r="A506" s="46" t="s">
        <v>2485</v>
      </c>
      <c r="B506" s="62">
        <v>2000000</v>
      </c>
      <c r="C506" s="55">
        <v>2.492</v>
      </c>
      <c r="D506" s="56">
        <v>56445</v>
      </c>
      <c r="E506" s="57">
        <v>56445</v>
      </c>
      <c r="F506" s="65">
        <v>2043772.5209999999</v>
      </c>
    </row>
    <row r="507" spans="1:6" s="16" customFormat="1" ht="11.25" customHeight="1" x14ac:dyDescent="0.2">
      <c r="A507" s="46" t="s">
        <v>2006</v>
      </c>
      <c r="B507" s="62">
        <v>1500000</v>
      </c>
      <c r="C507" s="55">
        <v>3.7269999999999999</v>
      </c>
      <c r="D507" s="56">
        <v>49832</v>
      </c>
      <c r="E507" s="57">
        <v>49832</v>
      </c>
      <c r="F507" s="65">
        <v>1034398.05</v>
      </c>
    </row>
    <row r="508" spans="1:6" s="16" customFormat="1" ht="11.25" customHeight="1" x14ac:dyDescent="0.2">
      <c r="A508" s="46" t="s">
        <v>1497</v>
      </c>
      <c r="B508" s="62">
        <v>3000000</v>
      </c>
      <c r="C508" s="55">
        <v>8.2880400000000005</v>
      </c>
      <c r="D508" s="56">
        <v>46966</v>
      </c>
      <c r="E508" s="57">
        <v>46966</v>
      </c>
      <c r="F508" s="65">
        <v>3000000</v>
      </c>
    </row>
    <row r="509" spans="1:6" s="16" customFormat="1" ht="11.25" customHeight="1" x14ac:dyDescent="0.2">
      <c r="A509" s="46" t="s">
        <v>1395</v>
      </c>
      <c r="B509" s="62">
        <v>2000000</v>
      </c>
      <c r="C509" s="55">
        <v>3.79</v>
      </c>
      <c r="D509" s="56">
        <v>45778</v>
      </c>
      <c r="E509" s="57">
        <v>45778</v>
      </c>
      <c r="F509" s="65">
        <v>1999992.0089</v>
      </c>
    </row>
    <row r="510" spans="1:6" s="16" customFormat="1" ht="11.25" customHeight="1" x14ac:dyDescent="0.2">
      <c r="A510" s="46" t="s">
        <v>144</v>
      </c>
      <c r="B510" s="62">
        <v>5000000</v>
      </c>
      <c r="C510" s="55">
        <v>3.363</v>
      </c>
      <c r="D510" s="56">
        <v>45449</v>
      </c>
      <c r="E510" s="57">
        <v>45449</v>
      </c>
      <c r="F510" s="65">
        <v>5000000</v>
      </c>
    </row>
    <row r="511" spans="1:6" s="16" customFormat="1" ht="11.25" customHeight="1" x14ac:dyDescent="0.2">
      <c r="A511" s="46" t="s">
        <v>1851</v>
      </c>
      <c r="B511" s="62">
        <v>1110000</v>
      </c>
      <c r="C511" s="55">
        <v>6.125</v>
      </c>
      <c r="D511" s="56">
        <v>49766</v>
      </c>
      <c r="E511" s="57">
        <v>49766</v>
      </c>
      <c r="F511" s="65">
        <v>1421569.3714999999</v>
      </c>
    </row>
    <row r="512" spans="1:6" s="16" customFormat="1" ht="11.25" customHeight="1" x14ac:dyDescent="0.2">
      <c r="A512" s="46" t="s">
        <v>1851</v>
      </c>
      <c r="B512" s="62">
        <v>6385000</v>
      </c>
      <c r="C512" s="55">
        <v>5.95</v>
      </c>
      <c r="D512" s="56">
        <v>50175</v>
      </c>
      <c r="E512" s="57">
        <v>50175</v>
      </c>
      <c r="F512" s="65">
        <v>8415512.2116999999</v>
      </c>
    </row>
    <row r="513" spans="1:6" s="16" customFormat="1" ht="11.25" customHeight="1" x14ac:dyDescent="0.2">
      <c r="A513" s="46" t="s">
        <v>1851</v>
      </c>
      <c r="B513" s="62">
        <v>4874000</v>
      </c>
      <c r="C513" s="55">
        <v>6.5</v>
      </c>
      <c r="D513" s="56">
        <v>50298</v>
      </c>
      <c r="E513" s="57">
        <v>50298</v>
      </c>
      <c r="F513" s="65">
        <v>6582524.6191999996</v>
      </c>
    </row>
    <row r="514" spans="1:6" s="16" customFormat="1" ht="11.25" customHeight="1" x14ac:dyDescent="0.2">
      <c r="A514" s="46" t="s">
        <v>1851</v>
      </c>
      <c r="B514" s="62">
        <v>4000000</v>
      </c>
      <c r="C514" s="55">
        <v>4.05</v>
      </c>
      <c r="D514" s="56">
        <v>45762</v>
      </c>
      <c r="E514" s="57">
        <v>45762</v>
      </c>
      <c r="F514" s="65">
        <v>3998912.6453</v>
      </c>
    </row>
    <row r="515" spans="1:6" s="16" customFormat="1" ht="11.25" customHeight="1" x14ac:dyDescent="0.2">
      <c r="A515" s="46" t="s">
        <v>1396</v>
      </c>
      <c r="B515" s="62">
        <v>5000000</v>
      </c>
      <c r="C515" s="55">
        <v>5.75</v>
      </c>
      <c r="D515" s="56">
        <v>51150</v>
      </c>
      <c r="E515" s="57">
        <v>51150</v>
      </c>
      <c r="F515" s="65">
        <v>4967334.7962999996</v>
      </c>
    </row>
    <row r="516" spans="1:6" s="16" customFormat="1" ht="11.25" customHeight="1" x14ac:dyDescent="0.2">
      <c r="A516" s="46" t="s">
        <v>2736</v>
      </c>
      <c r="B516" s="62">
        <v>3000000</v>
      </c>
      <c r="C516" s="55">
        <v>5.75</v>
      </c>
      <c r="D516" s="56">
        <v>48388</v>
      </c>
      <c r="E516" s="57">
        <v>48388</v>
      </c>
      <c r="F516" s="65">
        <v>3000000</v>
      </c>
    </row>
    <row r="517" spans="1:6" s="16" customFormat="1" ht="11.25" customHeight="1" x14ac:dyDescent="0.2">
      <c r="A517" s="46" t="s">
        <v>11</v>
      </c>
      <c r="B517" s="62">
        <v>3000000</v>
      </c>
      <c r="C517" s="55">
        <v>5.25</v>
      </c>
      <c r="D517" s="56">
        <v>45931</v>
      </c>
      <c r="E517" s="57">
        <v>45931</v>
      </c>
      <c r="F517" s="65">
        <v>2998393.1014999999</v>
      </c>
    </row>
    <row r="518" spans="1:6" s="16" customFormat="1" ht="11.25" customHeight="1" x14ac:dyDescent="0.2">
      <c r="A518" s="46" t="s">
        <v>2365</v>
      </c>
      <c r="B518" s="62">
        <v>4000000</v>
      </c>
      <c r="C518" s="55">
        <v>5.625</v>
      </c>
      <c r="D518" s="56">
        <v>47406</v>
      </c>
      <c r="E518" s="57">
        <v>47406</v>
      </c>
      <c r="F518" s="65">
        <v>4000000</v>
      </c>
    </row>
    <row r="519" spans="1:6" s="16" customFormat="1" ht="11.25" customHeight="1" x14ac:dyDescent="0.2">
      <c r="A519" s="46" t="s">
        <v>137</v>
      </c>
      <c r="B519" s="62">
        <v>2000000</v>
      </c>
      <c r="C519" s="55">
        <v>2.5499999999999998</v>
      </c>
      <c r="D519" s="56">
        <v>47939</v>
      </c>
      <c r="E519" s="57">
        <v>47939</v>
      </c>
      <c r="F519" s="65">
        <v>1994143.7132999999</v>
      </c>
    </row>
    <row r="520" spans="1:6" s="16" customFormat="1" ht="11.25" customHeight="1" x14ac:dyDescent="0.2">
      <c r="A520" s="46" t="s">
        <v>105</v>
      </c>
      <c r="B520" s="62">
        <v>6000000</v>
      </c>
      <c r="C520" s="55">
        <v>4.95</v>
      </c>
      <c r="D520" s="56">
        <v>45641</v>
      </c>
      <c r="E520" s="57">
        <v>45641</v>
      </c>
      <c r="F520" s="65">
        <v>5996454.3197999997</v>
      </c>
    </row>
    <row r="521" spans="1:6" s="16" customFormat="1" ht="11.25" customHeight="1" x14ac:dyDescent="0.2">
      <c r="A521" s="46" t="s">
        <v>105</v>
      </c>
      <c r="B521" s="62">
        <v>3000000</v>
      </c>
      <c r="C521" s="55">
        <v>4.8</v>
      </c>
      <c r="D521" s="56">
        <v>47241</v>
      </c>
      <c r="E521" s="57">
        <v>47241</v>
      </c>
      <c r="F521" s="65">
        <v>2998518.1611000001</v>
      </c>
    </row>
    <row r="522" spans="1:6" s="16" customFormat="1" ht="11.25" customHeight="1" x14ac:dyDescent="0.2">
      <c r="A522" s="46" t="s">
        <v>1919</v>
      </c>
      <c r="B522" s="62">
        <v>5000000</v>
      </c>
      <c r="C522" s="55">
        <v>5.04</v>
      </c>
      <c r="D522" s="56">
        <v>46508</v>
      </c>
      <c r="E522" s="57">
        <v>46508</v>
      </c>
      <c r="F522" s="65">
        <v>5000000</v>
      </c>
    </row>
    <row r="523" spans="1:6" s="16" customFormat="1" ht="11.25" customHeight="1" x14ac:dyDescent="0.2">
      <c r="A523" s="46" t="s">
        <v>1919</v>
      </c>
      <c r="B523" s="62">
        <v>2000000</v>
      </c>
      <c r="C523" s="55">
        <v>5.7050000000000001</v>
      </c>
      <c r="D523" s="56">
        <v>51257</v>
      </c>
      <c r="E523" s="57">
        <v>51257</v>
      </c>
      <c r="F523" s="65">
        <v>1999437.4279</v>
      </c>
    </row>
    <row r="524" spans="1:6" s="16" customFormat="1" ht="11.25" customHeight="1" x14ac:dyDescent="0.2">
      <c r="A524" s="46" t="s">
        <v>1919</v>
      </c>
      <c r="B524" s="62">
        <v>3000000</v>
      </c>
      <c r="C524" s="55">
        <v>3.625</v>
      </c>
      <c r="D524" s="56">
        <v>47880</v>
      </c>
      <c r="E524" s="57">
        <v>47880</v>
      </c>
      <c r="F524" s="65">
        <v>2998556.9046</v>
      </c>
    </row>
    <row r="525" spans="1:6" s="16" customFormat="1" ht="11.25" customHeight="1" x14ac:dyDescent="0.2">
      <c r="A525" s="46" t="s">
        <v>1920</v>
      </c>
      <c r="B525" s="62">
        <v>3000000</v>
      </c>
      <c r="C525" s="55">
        <v>5.625</v>
      </c>
      <c r="D525" s="56">
        <v>47659</v>
      </c>
      <c r="E525" s="57">
        <v>47659</v>
      </c>
      <c r="F525" s="65">
        <v>3000000</v>
      </c>
    </row>
    <row r="526" spans="1:6" s="16" customFormat="1" ht="11.25" customHeight="1" x14ac:dyDescent="0.2">
      <c r="A526" s="46" t="s">
        <v>2896</v>
      </c>
      <c r="B526" s="62">
        <v>6000000</v>
      </c>
      <c r="C526" s="55">
        <v>3.3820000000000001</v>
      </c>
      <c r="D526" s="56">
        <v>45962</v>
      </c>
      <c r="E526" s="57">
        <v>45962</v>
      </c>
      <c r="F526" s="65">
        <v>6025136.7890999997</v>
      </c>
    </row>
    <row r="527" spans="1:6" s="16" customFormat="1" ht="11.25" customHeight="1" x14ac:dyDescent="0.2">
      <c r="A527" s="46" t="s">
        <v>2896</v>
      </c>
      <c r="B527" s="62">
        <v>5000000</v>
      </c>
      <c r="C527" s="55">
        <v>3.5550000000000002</v>
      </c>
      <c r="D527" s="56">
        <v>46600</v>
      </c>
      <c r="E527" s="57">
        <v>46600</v>
      </c>
      <c r="F527" s="65">
        <v>5000000</v>
      </c>
    </row>
    <row r="528" spans="1:6" s="16" customFormat="1" ht="11.25" customHeight="1" x14ac:dyDescent="0.2">
      <c r="A528" s="46" t="s">
        <v>2007</v>
      </c>
      <c r="B528" s="62">
        <v>7000000</v>
      </c>
      <c r="C528" s="55">
        <v>3.6</v>
      </c>
      <c r="D528" s="56">
        <v>46174</v>
      </c>
      <c r="E528" s="57">
        <v>46174</v>
      </c>
      <c r="F528" s="65">
        <v>6996937.3767999997</v>
      </c>
    </row>
    <row r="529" spans="1:6" s="16" customFormat="1" ht="11.25" customHeight="1" x14ac:dyDescent="0.2">
      <c r="A529" s="46" t="s">
        <v>12</v>
      </c>
      <c r="B529" s="62">
        <v>2000000</v>
      </c>
      <c r="C529" s="55">
        <v>4</v>
      </c>
      <c r="D529" s="56">
        <v>46813</v>
      </c>
      <c r="E529" s="57">
        <v>46813</v>
      </c>
      <c r="F529" s="65">
        <v>1998494.8781999999</v>
      </c>
    </row>
    <row r="530" spans="1:6" s="16" customFormat="1" ht="11.25" customHeight="1" x14ac:dyDescent="0.2">
      <c r="A530" s="46" t="s">
        <v>1054</v>
      </c>
      <c r="B530" s="62">
        <v>3200000</v>
      </c>
      <c r="C530" s="55">
        <v>4.4000000000000004</v>
      </c>
      <c r="D530" s="56">
        <v>47522</v>
      </c>
      <c r="E530" s="57">
        <v>47522</v>
      </c>
      <c r="F530" s="65">
        <v>3200000</v>
      </c>
    </row>
    <row r="531" spans="1:6" s="16" customFormat="1" ht="11.25" customHeight="1" x14ac:dyDescent="0.2">
      <c r="A531" s="46" t="s">
        <v>1558</v>
      </c>
      <c r="B531" s="62">
        <v>5000000</v>
      </c>
      <c r="C531" s="55">
        <v>4.234</v>
      </c>
      <c r="D531" s="56">
        <v>47063</v>
      </c>
      <c r="E531" s="57">
        <v>47063</v>
      </c>
      <c r="F531" s="65">
        <v>5000000</v>
      </c>
    </row>
    <row r="532" spans="1:6" s="16" customFormat="1" ht="11.25" customHeight="1" x14ac:dyDescent="0.2">
      <c r="A532" s="46" t="s">
        <v>1558</v>
      </c>
      <c r="B532" s="62">
        <v>7000000</v>
      </c>
      <c r="C532" s="55">
        <v>3.06</v>
      </c>
      <c r="D532" s="56">
        <v>51669</v>
      </c>
      <c r="E532" s="57">
        <v>51669</v>
      </c>
      <c r="F532" s="65">
        <v>7000000</v>
      </c>
    </row>
    <row r="533" spans="1:6" s="16" customFormat="1" ht="11.25" customHeight="1" x14ac:dyDescent="0.2">
      <c r="A533" s="46" t="s">
        <v>75</v>
      </c>
      <c r="B533" s="62">
        <v>4250000</v>
      </c>
      <c r="C533" s="55">
        <v>3.2789999999999999</v>
      </c>
      <c r="D533" s="56">
        <v>46649</v>
      </c>
      <c r="E533" s="57">
        <v>46649</v>
      </c>
      <c r="F533" s="65">
        <v>4250000</v>
      </c>
    </row>
    <row r="534" spans="1:6" s="16" customFormat="1" ht="11.25" customHeight="1" x14ac:dyDescent="0.2">
      <c r="A534" s="46" t="s">
        <v>1055</v>
      </c>
      <c r="B534" s="62">
        <v>5000000</v>
      </c>
      <c r="C534" s="55">
        <v>5.2</v>
      </c>
      <c r="D534" s="56">
        <v>45656</v>
      </c>
      <c r="E534" s="57">
        <v>45656</v>
      </c>
      <c r="F534" s="65">
        <v>5000000</v>
      </c>
    </row>
    <row r="535" spans="1:6" s="16" customFormat="1" ht="11.25" customHeight="1" x14ac:dyDescent="0.2">
      <c r="A535" s="46" t="s">
        <v>1397</v>
      </c>
      <c r="B535" s="62">
        <v>500000</v>
      </c>
      <c r="C535" s="55">
        <v>4.05</v>
      </c>
      <c r="D535" s="56">
        <v>47665</v>
      </c>
      <c r="E535" s="57">
        <v>47665</v>
      </c>
      <c r="F535" s="65">
        <v>523659.5307</v>
      </c>
    </row>
    <row r="536" spans="1:6" s="16" customFormat="1" ht="11.25" customHeight="1" x14ac:dyDescent="0.2">
      <c r="A536" s="46" t="s">
        <v>1057</v>
      </c>
      <c r="B536" s="62">
        <v>3000000</v>
      </c>
      <c r="C536" s="55">
        <v>3.125</v>
      </c>
      <c r="D536" s="56">
        <v>45672</v>
      </c>
      <c r="E536" s="57">
        <v>45672</v>
      </c>
      <c r="F536" s="65">
        <v>2999949.6882000002</v>
      </c>
    </row>
    <row r="537" spans="1:6" s="16" customFormat="1" ht="11.25" customHeight="1" x14ac:dyDescent="0.2">
      <c r="A537" s="46" t="s">
        <v>1921</v>
      </c>
      <c r="B537" s="62">
        <v>3000000</v>
      </c>
      <c r="C537" s="55">
        <v>4.3</v>
      </c>
      <c r="D537" s="56">
        <v>48533</v>
      </c>
      <c r="E537" s="57">
        <v>48533</v>
      </c>
      <c r="F537" s="65">
        <v>2997350.0260999999</v>
      </c>
    </row>
    <row r="538" spans="1:6" s="16" customFormat="1" ht="11.25" customHeight="1" x14ac:dyDescent="0.2">
      <c r="A538" s="46" t="s">
        <v>1921</v>
      </c>
      <c r="B538" s="62">
        <v>5000000</v>
      </c>
      <c r="C538" s="55">
        <v>3.5</v>
      </c>
      <c r="D538" s="56">
        <v>51547</v>
      </c>
      <c r="E538" s="57">
        <v>51547</v>
      </c>
      <c r="F538" s="65">
        <v>5037276.5724999998</v>
      </c>
    </row>
    <row r="539" spans="1:6" s="16" customFormat="1" ht="11.25" customHeight="1" x14ac:dyDescent="0.2">
      <c r="A539" s="46" t="s">
        <v>1058</v>
      </c>
      <c r="B539" s="62">
        <v>2100000</v>
      </c>
      <c r="C539" s="55">
        <v>3.4</v>
      </c>
      <c r="D539" s="56">
        <v>46200</v>
      </c>
      <c r="E539" s="57">
        <v>46200</v>
      </c>
      <c r="F539" s="65">
        <v>2100242.7848</v>
      </c>
    </row>
    <row r="540" spans="1:6" s="16" customFormat="1" ht="11.25" customHeight="1" x14ac:dyDescent="0.2">
      <c r="A540" s="46" t="s">
        <v>1518</v>
      </c>
      <c r="B540" s="62">
        <v>4800000</v>
      </c>
      <c r="C540" s="55">
        <v>5.09</v>
      </c>
      <c r="D540" s="56">
        <v>46936</v>
      </c>
      <c r="E540" s="57">
        <v>46936</v>
      </c>
      <c r="F540" s="65">
        <v>4800000</v>
      </c>
    </row>
    <row r="541" spans="1:6" s="16" customFormat="1" ht="11.25" customHeight="1" x14ac:dyDescent="0.2">
      <c r="A541" s="46" t="s">
        <v>2899</v>
      </c>
      <c r="B541" s="62">
        <v>1000000</v>
      </c>
      <c r="C541" s="55">
        <v>4</v>
      </c>
      <c r="D541" s="56">
        <v>45672</v>
      </c>
      <c r="E541" s="57">
        <v>45672</v>
      </c>
      <c r="F541" s="65">
        <v>1000000</v>
      </c>
    </row>
    <row r="542" spans="1:6" s="16" customFormat="1" ht="11.25" customHeight="1" x14ac:dyDescent="0.2">
      <c r="A542" s="46" t="s">
        <v>132</v>
      </c>
      <c r="B542" s="62">
        <v>5000000</v>
      </c>
      <c r="C542" s="55">
        <v>4.25</v>
      </c>
      <c r="D542" s="56">
        <v>46175</v>
      </c>
      <c r="E542" s="57">
        <v>46175</v>
      </c>
      <c r="F542" s="65">
        <v>4987759.4484000001</v>
      </c>
    </row>
    <row r="543" spans="1:6" s="16" customFormat="1" ht="11.25" customHeight="1" x14ac:dyDescent="0.2">
      <c r="A543" s="46" t="s">
        <v>103</v>
      </c>
      <c r="B543" s="62">
        <v>3000000</v>
      </c>
      <c r="C543" s="55">
        <v>6</v>
      </c>
      <c r="D543" s="56">
        <v>47376</v>
      </c>
      <c r="E543" s="57">
        <v>47376</v>
      </c>
      <c r="F543" s="65">
        <v>3000000</v>
      </c>
    </row>
    <row r="544" spans="1:6" s="16" customFormat="1" ht="11.25" customHeight="1" x14ac:dyDescent="0.2">
      <c r="A544" s="46" t="s">
        <v>76</v>
      </c>
      <c r="B544" s="62">
        <v>2000000</v>
      </c>
      <c r="C544" s="55">
        <v>4.3499999999999996</v>
      </c>
      <c r="D544" s="56">
        <v>45580</v>
      </c>
      <c r="E544" s="57">
        <v>45580</v>
      </c>
      <c r="F544" s="65">
        <v>1999789.3572</v>
      </c>
    </row>
    <row r="545" spans="1:6" s="16" customFormat="1" ht="11.25" customHeight="1" x14ac:dyDescent="0.2">
      <c r="A545" s="46" t="s">
        <v>76</v>
      </c>
      <c r="B545" s="62">
        <v>3000000</v>
      </c>
      <c r="C545" s="55">
        <v>4.125</v>
      </c>
      <c r="D545" s="56">
        <v>46722</v>
      </c>
      <c r="E545" s="57">
        <v>46722</v>
      </c>
      <c r="F545" s="65">
        <v>2993890.3158999998</v>
      </c>
    </row>
    <row r="546" spans="1:6" s="16" customFormat="1" ht="11.25" customHeight="1" x14ac:dyDescent="0.2">
      <c r="A546" s="46" t="s">
        <v>1059</v>
      </c>
      <c r="B546" s="62">
        <v>2000000</v>
      </c>
      <c r="C546" s="55">
        <v>3.25</v>
      </c>
      <c r="D546" s="56">
        <v>46249</v>
      </c>
      <c r="E546" s="57">
        <v>46249</v>
      </c>
      <c r="F546" s="65">
        <v>1999517.5467000001</v>
      </c>
    </row>
    <row r="547" spans="1:6" s="16" customFormat="1" ht="11.25" customHeight="1" x14ac:dyDescent="0.2">
      <c r="A547" s="46" t="s">
        <v>1059</v>
      </c>
      <c r="B547" s="62">
        <v>1500000</v>
      </c>
      <c r="C547" s="55">
        <v>3.75</v>
      </c>
      <c r="D547" s="56">
        <v>46655</v>
      </c>
      <c r="E547" s="57">
        <v>46655</v>
      </c>
      <c r="F547" s="65">
        <v>1498476.9402000001</v>
      </c>
    </row>
    <row r="548" spans="1:6" s="16" customFormat="1" ht="11.25" customHeight="1" x14ac:dyDescent="0.2">
      <c r="A548" s="46" t="s">
        <v>2008</v>
      </c>
      <c r="B548" s="62">
        <v>3000000</v>
      </c>
      <c r="C548" s="55">
        <v>3.4542999999999999</v>
      </c>
      <c r="D548" s="56">
        <v>48648</v>
      </c>
      <c r="E548" s="57">
        <v>48648</v>
      </c>
      <c r="F548" s="65">
        <v>3004625.6294</v>
      </c>
    </row>
    <row r="549" spans="1:6" s="16" customFormat="1" ht="11.25" customHeight="1" x14ac:dyDescent="0.2">
      <c r="A549" s="46" t="s">
        <v>2009</v>
      </c>
      <c r="B549" s="62">
        <v>2500000</v>
      </c>
      <c r="C549" s="55">
        <v>3.7873000000000001</v>
      </c>
      <c r="D549" s="56">
        <v>49321</v>
      </c>
      <c r="E549" s="57">
        <v>49321</v>
      </c>
      <c r="F549" s="65">
        <v>137400</v>
      </c>
    </row>
    <row r="550" spans="1:6" s="16" customFormat="1" ht="11.25" customHeight="1" x14ac:dyDescent="0.2">
      <c r="A550" s="46" t="s">
        <v>2757</v>
      </c>
      <c r="B550" s="62">
        <v>2000000</v>
      </c>
      <c r="C550" s="55">
        <v>5</v>
      </c>
      <c r="D550" s="56">
        <v>48395</v>
      </c>
      <c r="E550" s="57">
        <v>48395</v>
      </c>
      <c r="F550" s="65">
        <v>1988537.3899000001</v>
      </c>
    </row>
    <row r="551" spans="1:6" s="16" customFormat="1" ht="11.25" customHeight="1" x14ac:dyDescent="0.2">
      <c r="A551" s="46" t="s">
        <v>2535</v>
      </c>
      <c r="B551" s="62">
        <v>2000000</v>
      </c>
      <c r="C551" s="55">
        <v>4.75</v>
      </c>
      <c r="D551" s="56">
        <v>47299</v>
      </c>
      <c r="E551" s="57">
        <v>47299</v>
      </c>
      <c r="F551" s="65">
        <v>2000000</v>
      </c>
    </row>
    <row r="552" spans="1:6" s="16" customFormat="1" ht="11.25" customHeight="1" x14ac:dyDescent="0.2">
      <c r="A552" s="46" t="s">
        <v>1399</v>
      </c>
      <c r="B552" s="62">
        <v>2000000</v>
      </c>
      <c r="C552" s="55">
        <v>4.375</v>
      </c>
      <c r="D552" s="56">
        <v>45580</v>
      </c>
      <c r="E552" s="57">
        <v>45580</v>
      </c>
      <c r="F552" s="65">
        <v>1999505.7091999999</v>
      </c>
    </row>
    <row r="553" spans="1:6" s="16" customFormat="1" ht="11.25" customHeight="1" x14ac:dyDescent="0.2">
      <c r="A553" s="46" t="s">
        <v>1597</v>
      </c>
      <c r="B553" s="62">
        <v>3350000</v>
      </c>
      <c r="C553" s="55">
        <v>4.72</v>
      </c>
      <c r="D553" s="56">
        <v>49016</v>
      </c>
      <c r="E553" s="57">
        <v>49016</v>
      </c>
      <c r="F553" s="65">
        <v>3350000</v>
      </c>
    </row>
    <row r="554" spans="1:6" s="16" customFormat="1" ht="11.25" customHeight="1" x14ac:dyDescent="0.2">
      <c r="A554" s="46" t="s">
        <v>3210</v>
      </c>
      <c r="B554" s="62">
        <v>1000000</v>
      </c>
      <c r="C554" s="55">
        <v>6.125</v>
      </c>
      <c r="D554" s="56">
        <v>56189</v>
      </c>
      <c r="E554" s="57">
        <v>56189</v>
      </c>
      <c r="F554" s="65">
        <v>997154.25970000005</v>
      </c>
    </row>
    <row r="555" spans="1:6" s="16" customFormat="1" ht="11.25" customHeight="1" x14ac:dyDescent="0.2">
      <c r="A555" s="46" t="s">
        <v>1400</v>
      </c>
      <c r="B555" s="62">
        <v>1226000</v>
      </c>
      <c r="C555" s="55">
        <v>6.75</v>
      </c>
      <c r="D555" s="56">
        <v>50802</v>
      </c>
      <c r="E555" s="57">
        <v>50802</v>
      </c>
      <c r="F555" s="65">
        <v>1650446.5678999999</v>
      </c>
    </row>
    <row r="556" spans="1:6" s="16" customFormat="1" ht="11.25" customHeight="1" x14ac:dyDescent="0.2">
      <c r="A556" s="46" t="s">
        <v>1060</v>
      </c>
      <c r="B556" s="62">
        <v>2000000</v>
      </c>
      <c r="C556" s="55">
        <v>11.202999999999999</v>
      </c>
      <c r="D556" s="56">
        <v>46447</v>
      </c>
      <c r="E556" s="57">
        <v>46447</v>
      </c>
      <c r="F556" s="65">
        <v>2000000</v>
      </c>
    </row>
    <row r="557" spans="1:6" s="16" customFormat="1" ht="11.25" customHeight="1" x14ac:dyDescent="0.2">
      <c r="A557" s="46" t="s">
        <v>1623</v>
      </c>
      <c r="B557" s="62">
        <v>2000000</v>
      </c>
      <c r="C557" s="55">
        <v>6.75</v>
      </c>
      <c r="D557" s="56">
        <v>47088</v>
      </c>
      <c r="E557" s="57">
        <v>47088</v>
      </c>
      <c r="F557" s="65">
        <v>2000000</v>
      </c>
    </row>
    <row r="558" spans="1:6" s="16" customFormat="1" ht="11.25" customHeight="1" x14ac:dyDescent="0.2">
      <c r="A558" s="46" t="s">
        <v>117</v>
      </c>
      <c r="B558" s="62">
        <v>4000000</v>
      </c>
      <c r="C558" s="55">
        <v>3.3</v>
      </c>
      <c r="D558" s="56">
        <v>45595</v>
      </c>
      <c r="E558" s="57">
        <v>45595</v>
      </c>
      <c r="F558" s="65">
        <v>3998943.5485</v>
      </c>
    </row>
    <row r="559" spans="1:6" s="16" customFormat="1" ht="11.25" customHeight="1" x14ac:dyDescent="0.2">
      <c r="A559" s="46" t="s">
        <v>117</v>
      </c>
      <c r="B559" s="62">
        <v>5000000</v>
      </c>
      <c r="C559" s="55">
        <v>3.8</v>
      </c>
      <c r="D559" s="56">
        <v>46783</v>
      </c>
      <c r="E559" s="57">
        <v>46783</v>
      </c>
      <c r="F559" s="65">
        <v>4716891.2055000002</v>
      </c>
    </row>
    <row r="560" spans="1:6" s="16" customFormat="1" ht="11.25" customHeight="1" x14ac:dyDescent="0.2">
      <c r="A560" s="46" t="s">
        <v>117</v>
      </c>
      <c r="B560" s="62">
        <v>6000000</v>
      </c>
      <c r="C560" s="55">
        <v>4.9269999999999996</v>
      </c>
      <c r="D560" s="56">
        <v>46883</v>
      </c>
      <c r="E560" s="57">
        <v>46883</v>
      </c>
      <c r="F560" s="65">
        <v>6000000</v>
      </c>
    </row>
    <row r="561" spans="1:6" s="16" customFormat="1" ht="11.25" customHeight="1" x14ac:dyDescent="0.2">
      <c r="A561" s="46" t="s">
        <v>117</v>
      </c>
      <c r="B561" s="62">
        <v>3000000</v>
      </c>
      <c r="C561" s="55">
        <v>5.8170000000000002</v>
      </c>
      <c r="D561" s="56">
        <v>48976</v>
      </c>
      <c r="E561" s="57">
        <v>48976</v>
      </c>
      <c r="F561" s="65">
        <v>3000000</v>
      </c>
    </row>
    <row r="562" spans="1:6" s="16" customFormat="1" ht="11.25" customHeight="1" x14ac:dyDescent="0.2">
      <c r="A562" s="46" t="s">
        <v>13</v>
      </c>
      <c r="B562" s="62">
        <v>750000</v>
      </c>
      <c r="C562" s="55">
        <v>3.41</v>
      </c>
      <c r="D562" s="56">
        <v>46553</v>
      </c>
      <c r="E562" s="57">
        <v>46553</v>
      </c>
      <c r="F562" s="65">
        <v>750000</v>
      </c>
    </row>
    <row r="563" spans="1:6" s="16" customFormat="1" ht="11.25" customHeight="1" x14ac:dyDescent="0.2">
      <c r="A563" s="46" t="s">
        <v>13</v>
      </c>
      <c r="B563" s="62">
        <v>3000000</v>
      </c>
      <c r="C563" s="55">
        <v>3.0790000000000002</v>
      </c>
      <c r="D563" s="56">
        <v>45458</v>
      </c>
      <c r="E563" s="57">
        <v>45458</v>
      </c>
      <c r="F563" s="65">
        <v>3000000</v>
      </c>
    </row>
    <row r="564" spans="1:6" s="16" customFormat="1" ht="11.25" customHeight="1" x14ac:dyDescent="0.2">
      <c r="A564" s="46" t="s">
        <v>1401</v>
      </c>
      <c r="B564" s="62">
        <v>5000000</v>
      </c>
      <c r="C564" s="55">
        <v>3.5</v>
      </c>
      <c r="D564" s="56">
        <v>45627</v>
      </c>
      <c r="E564" s="57">
        <v>45627</v>
      </c>
      <c r="F564" s="65">
        <v>4999460.3793000001</v>
      </c>
    </row>
    <row r="565" spans="1:6" s="16" customFormat="1" ht="11.25" customHeight="1" x14ac:dyDescent="0.2">
      <c r="A565" s="46" t="s">
        <v>145</v>
      </c>
      <c r="B565" s="62">
        <v>2500000</v>
      </c>
      <c r="C565" s="55">
        <v>4.12</v>
      </c>
      <c r="D565" s="56">
        <v>50709</v>
      </c>
      <c r="E565" s="57">
        <v>50709</v>
      </c>
      <c r="F565" s="65">
        <v>2500000</v>
      </c>
    </row>
    <row r="566" spans="1:6" s="16" customFormat="1" ht="11.25" customHeight="1" x14ac:dyDescent="0.2">
      <c r="A566" s="46" t="s">
        <v>3211</v>
      </c>
      <c r="B566" s="62">
        <v>2000000</v>
      </c>
      <c r="C566" s="55">
        <v>6.2</v>
      </c>
      <c r="D566" s="56">
        <v>56323</v>
      </c>
      <c r="E566" s="57">
        <v>56323</v>
      </c>
      <c r="F566" s="65">
        <v>1996537.8066</v>
      </c>
    </row>
    <row r="567" spans="1:6" s="16" customFormat="1" ht="11.25" customHeight="1" x14ac:dyDescent="0.2">
      <c r="A567" s="46" t="s">
        <v>2247</v>
      </c>
      <c r="B567" s="62">
        <v>10000000</v>
      </c>
      <c r="C567" s="55">
        <v>8</v>
      </c>
      <c r="D567" s="56">
        <v>46023</v>
      </c>
      <c r="E567" s="57">
        <v>46023</v>
      </c>
      <c r="F567" s="65">
        <v>10000000</v>
      </c>
    </row>
    <row r="568" spans="1:6" s="16" customFormat="1" ht="11.25" customHeight="1" x14ac:dyDescent="0.2">
      <c r="A568" s="46" t="s">
        <v>2900</v>
      </c>
      <c r="B568" s="62">
        <v>2000000</v>
      </c>
      <c r="C568" s="55">
        <v>5</v>
      </c>
      <c r="D568" s="56">
        <v>47847</v>
      </c>
      <c r="E568" s="57">
        <v>47847</v>
      </c>
      <c r="F568" s="65">
        <v>2000000</v>
      </c>
    </row>
    <row r="569" spans="1:6" s="16" customFormat="1" ht="11.25" customHeight="1" x14ac:dyDescent="0.2">
      <c r="A569" s="46" t="s">
        <v>119</v>
      </c>
      <c r="B569" s="62">
        <v>7000000</v>
      </c>
      <c r="C569" s="55">
        <v>4.875</v>
      </c>
      <c r="D569" s="56">
        <v>46082</v>
      </c>
      <c r="E569" s="57">
        <v>46082</v>
      </c>
      <c r="F569" s="65">
        <v>6988371.3491000002</v>
      </c>
    </row>
    <row r="570" spans="1:6" s="16" customFormat="1" ht="11.25" customHeight="1" x14ac:dyDescent="0.2">
      <c r="A570" s="46" t="s">
        <v>2010</v>
      </c>
      <c r="B570" s="62">
        <v>1000000</v>
      </c>
      <c r="C570" s="55">
        <v>4.51</v>
      </c>
      <c r="D570" s="56">
        <v>55380</v>
      </c>
      <c r="E570" s="57">
        <v>55380</v>
      </c>
      <c r="F570" s="65">
        <v>1013724.7532</v>
      </c>
    </row>
    <row r="571" spans="1:6" s="16" customFormat="1" ht="11.25" customHeight="1" x14ac:dyDescent="0.2">
      <c r="A571" s="46" t="s">
        <v>2011</v>
      </c>
      <c r="B571" s="62">
        <v>1000000</v>
      </c>
      <c r="C571" s="55">
        <v>3.7189999999999999</v>
      </c>
      <c r="D571" s="56">
        <v>57574</v>
      </c>
      <c r="E571" s="57">
        <v>57574</v>
      </c>
      <c r="F571" s="65">
        <v>1016749.2621000001</v>
      </c>
    </row>
    <row r="572" spans="1:6" s="16" customFormat="1" ht="11.25" customHeight="1" x14ac:dyDescent="0.2">
      <c r="A572" s="46" t="s">
        <v>3152</v>
      </c>
      <c r="B572" s="62">
        <v>1000000</v>
      </c>
      <c r="C572" s="55">
        <v>6.5</v>
      </c>
      <c r="D572" s="56">
        <v>45580</v>
      </c>
      <c r="E572" s="57">
        <v>45580</v>
      </c>
      <c r="F572" s="65">
        <v>1000000</v>
      </c>
    </row>
    <row r="573" spans="1:6" s="16" customFormat="1" ht="11.25" customHeight="1" x14ac:dyDescent="0.2">
      <c r="A573" s="46" t="s">
        <v>2839</v>
      </c>
      <c r="B573" s="62">
        <v>5000000</v>
      </c>
      <c r="C573" s="55">
        <v>5.9</v>
      </c>
      <c r="D573" s="56">
        <v>45478</v>
      </c>
      <c r="E573" s="57">
        <v>45478</v>
      </c>
      <c r="F573" s="65">
        <v>4999896.6449999996</v>
      </c>
    </row>
    <row r="574" spans="1:6" s="16" customFormat="1" ht="11.25" customHeight="1" x14ac:dyDescent="0.2">
      <c r="A574" s="46" t="s">
        <v>2839</v>
      </c>
      <c r="B574" s="62">
        <v>2000000</v>
      </c>
      <c r="C574" s="55">
        <v>6.7</v>
      </c>
      <c r="D574" s="56">
        <v>48898</v>
      </c>
      <c r="E574" s="57">
        <v>48898</v>
      </c>
      <c r="F574" s="65">
        <v>1999589.0212999999</v>
      </c>
    </row>
    <row r="575" spans="1:6" s="16" customFormat="1" ht="11.25" customHeight="1" x14ac:dyDescent="0.2">
      <c r="A575" s="46" t="s">
        <v>2659</v>
      </c>
      <c r="B575" s="62">
        <v>1025000</v>
      </c>
      <c r="C575" s="55">
        <v>6.95</v>
      </c>
      <c r="D575" s="56">
        <v>48653</v>
      </c>
      <c r="E575" s="57">
        <v>48653</v>
      </c>
      <c r="F575" s="65">
        <v>1332691.6631</v>
      </c>
    </row>
    <row r="576" spans="1:6" s="16" customFormat="1" ht="11.25" customHeight="1" x14ac:dyDescent="0.2">
      <c r="A576" s="46" t="s">
        <v>1624</v>
      </c>
      <c r="B576" s="62">
        <v>2000000</v>
      </c>
      <c r="C576" s="55">
        <v>5.75</v>
      </c>
      <c r="D576" s="56">
        <v>47299</v>
      </c>
      <c r="E576" s="57">
        <v>47299</v>
      </c>
      <c r="F576" s="65">
        <v>2000000</v>
      </c>
    </row>
    <row r="577" spans="1:6" s="16" customFormat="1" ht="11.25" customHeight="1" x14ac:dyDescent="0.2">
      <c r="A577" s="46" t="s">
        <v>2012</v>
      </c>
      <c r="B577" s="62">
        <v>1500000</v>
      </c>
      <c r="C577" s="55">
        <v>3.6909999999999998</v>
      </c>
      <c r="D577" s="56">
        <v>57840</v>
      </c>
      <c r="E577" s="57">
        <v>57840</v>
      </c>
      <c r="F577" s="65">
        <v>1514729.2315</v>
      </c>
    </row>
    <row r="578" spans="1:6" s="16" customFormat="1" ht="11.25" customHeight="1" x14ac:dyDescent="0.2">
      <c r="A578" s="46" t="s">
        <v>2996</v>
      </c>
      <c r="B578" s="62">
        <v>7000000</v>
      </c>
      <c r="C578" s="55">
        <v>10.375</v>
      </c>
      <c r="D578" s="56">
        <v>46805</v>
      </c>
      <c r="E578" s="57">
        <v>46805</v>
      </c>
      <c r="F578" s="65">
        <v>7000000</v>
      </c>
    </row>
    <row r="579" spans="1:6" s="16" customFormat="1" ht="11.25" customHeight="1" x14ac:dyDescent="0.2">
      <c r="A579" s="46" t="s">
        <v>2013</v>
      </c>
      <c r="B579" s="62">
        <v>3000000</v>
      </c>
      <c r="C579" s="55">
        <v>4.2</v>
      </c>
      <c r="D579" s="56">
        <v>46858</v>
      </c>
      <c r="E579" s="57">
        <v>46858</v>
      </c>
      <c r="F579" s="65">
        <v>2991847.7933999998</v>
      </c>
    </row>
    <row r="580" spans="1:6" s="16" customFormat="1" ht="11.25" customHeight="1" x14ac:dyDescent="0.2">
      <c r="A580" s="46" t="s">
        <v>2462</v>
      </c>
      <c r="B580" s="62">
        <v>3000000</v>
      </c>
      <c r="C580" s="55">
        <v>4.75</v>
      </c>
      <c r="D580" s="56">
        <v>48121</v>
      </c>
      <c r="E580" s="57">
        <v>48121</v>
      </c>
      <c r="F580" s="65">
        <v>3000000</v>
      </c>
    </row>
    <row r="581" spans="1:6" s="16" customFormat="1" ht="11.25" customHeight="1" x14ac:dyDescent="0.2">
      <c r="A581" s="46" t="s">
        <v>1852</v>
      </c>
      <c r="B581" s="62">
        <v>2000000</v>
      </c>
      <c r="C581" s="55">
        <v>4.625</v>
      </c>
      <c r="D581" s="56">
        <v>47564</v>
      </c>
      <c r="E581" s="57">
        <v>47564</v>
      </c>
      <c r="F581" s="65">
        <v>1998145.4635000001</v>
      </c>
    </row>
    <row r="582" spans="1:6" s="16" customFormat="1" ht="11.25" customHeight="1" x14ac:dyDescent="0.2">
      <c r="A582" s="46" t="s">
        <v>1852</v>
      </c>
      <c r="B582" s="62">
        <v>2000000</v>
      </c>
      <c r="C582" s="55">
        <v>4.2</v>
      </c>
      <c r="D582" s="56">
        <v>45740</v>
      </c>
      <c r="E582" s="57">
        <v>45740</v>
      </c>
      <c r="F582" s="65">
        <v>1999770.6702000001</v>
      </c>
    </row>
    <row r="583" spans="1:6" s="16" customFormat="1" ht="11.25" customHeight="1" x14ac:dyDescent="0.2">
      <c r="A583" s="46" t="s">
        <v>1519</v>
      </c>
      <c r="B583" s="62">
        <v>2600000</v>
      </c>
      <c r="C583" s="55">
        <v>4.6100000000000003</v>
      </c>
      <c r="D583" s="56">
        <v>46989</v>
      </c>
      <c r="E583" s="57">
        <v>46989</v>
      </c>
      <c r="F583" s="65">
        <v>2600000</v>
      </c>
    </row>
    <row r="584" spans="1:6" s="16" customFormat="1" ht="11.25" customHeight="1" x14ac:dyDescent="0.2">
      <c r="A584" s="46" t="s">
        <v>1842</v>
      </c>
      <c r="B584" s="62">
        <v>4000000</v>
      </c>
      <c r="C584" s="55">
        <v>5.125</v>
      </c>
      <c r="D584" s="56">
        <v>45748</v>
      </c>
      <c r="E584" s="57">
        <v>45748</v>
      </c>
      <c r="F584" s="65">
        <v>3999920.088</v>
      </c>
    </row>
    <row r="585" spans="1:6" s="16" customFormat="1" ht="11.25" customHeight="1" x14ac:dyDescent="0.2">
      <c r="A585" s="46" t="s">
        <v>1402</v>
      </c>
      <c r="B585" s="62">
        <v>2418000</v>
      </c>
      <c r="C585" s="55">
        <v>6.8</v>
      </c>
      <c r="D585" s="56">
        <v>48167</v>
      </c>
      <c r="E585" s="57">
        <v>48167</v>
      </c>
      <c r="F585" s="65">
        <v>2554071.2440999998</v>
      </c>
    </row>
    <row r="586" spans="1:6" s="16" customFormat="1" ht="11.25" customHeight="1" x14ac:dyDescent="0.2">
      <c r="A586" s="46" t="s">
        <v>2998</v>
      </c>
      <c r="B586" s="62">
        <v>5000000</v>
      </c>
      <c r="C586" s="55">
        <v>4.375</v>
      </c>
      <c r="D586" s="56">
        <v>47041</v>
      </c>
      <c r="E586" s="57">
        <v>47041</v>
      </c>
      <c r="F586" s="65">
        <v>4994426.2222999996</v>
      </c>
    </row>
    <row r="587" spans="1:6" s="16" customFormat="1" ht="11.25" customHeight="1" x14ac:dyDescent="0.2">
      <c r="A587" s="46" t="s">
        <v>2998</v>
      </c>
      <c r="B587" s="62">
        <v>3913000</v>
      </c>
      <c r="C587" s="55">
        <v>4.5</v>
      </c>
      <c r="D587" s="56">
        <v>46078</v>
      </c>
      <c r="E587" s="57">
        <v>46078</v>
      </c>
      <c r="F587" s="65">
        <v>3910930.1458000001</v>
      </c>
    </row>
    <row r="588" spans="1:6" s="16" customFormat="1" ht="11.25" customHeight="1" x14ac:dyDescent="0.2">
      <c r="A588" s="46" t="s">
        <v>77</v>
      </c>
      <c r="B588" s="62">
        <v>5000000</v>
      </c>
      <c r="C588" s="55">
        <v>5.5</v>
      </c>
      <c r="D588" s="56">
        <v>51150</v>
      </c>
      <c r="E588" s="57">
        <v>51150</v>
      </c>
      <c r="F588" s="65">
        <v>4907640.1909999996</v>
      </c>
    </row>
    <row r="589" spans="1:6" s="16" customFormat="1" ht="11.25" customHeight="1" x14ac:dyDescent="0.2">
      <c r="A589" s="46" t="s">
        <v>14</v>
      </c>
      <c r="B589" s="62">
        <v>8000000</v>
      </c>
      <c r="C589" s="55">
        <v>4.4000000000000004</v>
      </c>
      <c r="D589" s="56">
        <v>45818</v>
      </c>
      <c r="E589" s="57">
        <v>45818</v>
      </c>
      <c r="F589" s="65">
        <v>8045537.7838000003</v>
      </c>
    </row>
    <row r="590" spans="1:6" s="16" customFormat="1" ht="11.25" customHeight="1" x14ac:dyDescent="0.2">
      <c r="A590" s="46" t="s">
        <v>14</v>
      </c>
      <c r="B590" s="62">
        <v>2000000</v>
      </c>
      <c r="C590" s="55">
        <v>4.5999999999999996</v>
      </c>
      <c r="D590" s="56">
        <v>46090</v>
      </c>
      <c r="E590" s="57">
        <v>46090</v>
      </c>
      <c r="F590" s="65">
        <v>1999119.1394</v>
      </c>
    </row>
    <row r="591" spans="1:6" s="16" customFormat="1" ht="11.25" customHeight="1" x14ac:dyDescent="0.2">
      <c r="A591" s="46" t="s">
        <v>14</v>
      </c>
      <c r="B591" s="62">
        <v>5000000</v>
      </c>
      <c r="C591" s="55">
        <v>3.4</v>
      </c>
      <c r="D591" s="56">
        <v>46143</v>
      </c>
      <c r="E591" s="57">
        <v>46143</v>
      </c>
      <c r="F591" s="65">
        <v>4997648.9852</v>
      </c>
    </row>
    <row r="592" spans="1:6" s="16" customFormat="1" ht="11.25" customHeight="1" x14ac:dyDescent="0.2">
      <c r="A592" s="46" t="s">
        <v>14</v>
      </c>
      <c r="B592" s="62">
        <v>9000000</v>
      </c>
      <c r="C592" s="55">
        <v>5.3159999999999998</v>
      </c>
      <c r="D592" s="56">
        <v>51586</v>
      </c>
      <c r="E592" s="57">
        <v>51586</v>
      </c>
      <c r="F592" s="65">
        <v>9000000</v>
      </c>
    </row>
    <row r="593" spans="1:6" s="16" customFormat="1" ht="11.25" customHeight="1" x14ac:dyDescent="0.2">
      <c r="A593" s="46" t="s">
        <v>1061</v>
      </c>
      <c r="B593" s="62">
        <v>3000000</v>
      </c>
      <c r="C593" s="55">
        <v>3.75</v>
      </c>
      <c r="D593" s="56">
        <v>47890</v>
      </c>
      <c r="E593" s="57">
        <v>47890</v>
      </c>
      <c r="F593" s="65">
        <v>2940075.4942999999</v>
      </c>
    </row>
    <row r="594" spans="1:6" s="16" customFormat="1" ht="11.25" customHeight="1" x14ac:dyDescent="0.2">
      <c r="A594" s="46" t="s">
        <v>1061</v>
      </c>
      <c r="B594" s="62">
        <v>2425000</v>
      </c>
      <c r="C594" s="55">
        <v>4.3</v>
      </c>
      <c r="D594" s="56">
        <v>47890</v>
      </c>
      <c r="E594" s="57">
        <v>47890</v>
      </c>
      <c r="F594" s="65">
        <v>2452409.8569</v>
      </c>
    </row>
    <row r="595" spans="1:6" s="16" customFormat="1" ht="11.25" customHeight="1" x14ac:dyDescent="0.2">
      <c r="A595" s="46" t="s">
        <v>1061</v>
      </c>
      <c r="B595" s="62">
        <v>2000000</v>
      </c>
      <c r="C595" s="55">
        <v>4.3499999999999996</v>
      </c>
      <c r="D595" s="56">
        <v>47890</v>
      </c>
      <c r="E595" s="57">
        <v>47890</v>
      </c>
      <c r="F595" s="65">
        <v>2000000</v>
      </c>
    </row>
    <row r="596" spans="1:6" s="16" customFormat="1" ht="11.25" customHeight="1" x14ac:dyDescent="0.2">
      <c r="A596" s="46" t="s">
        <v>1753</v>
      </c>
      <c r="B596" s="62">
        <v>5000000</v>
      </c>
      <c r="C596" s="55">
        <v>6</v>
      </c>
      <c r="D596" s="56">
        <v>45945</v>
      </c>
      <c r="E596" s="57">
        <v>45945</v>
      </c>
      <c r="F596" s="65">
        <v>5000000</v>
      </c>
    </row>
    <row r="597" spans="1:6" s="16" customFormat="1" ht="11.25" customHeight="1" x14ac:dyDescent="0.2">
      <c r="A597" s="46" t="s">
        <v>2463</v>
      </c>
      <c r="B597" s="62">
        <v>1000000</v>
      </c>
      <c r="C597" s="55">
        <v>5.95</v>
      </c>
      <c r="D597" s="56">
        <v>50024</v>
      </c>
      <c r="E597" s="57">
        <v>50024</v>
      </c>
      <c r="F597" s="65">
        <v>1293605.1742</v>
      </c>
    </row>
    <row r="598" spans="1:6" s="16" customFormat="1" ht="11.25" customHeight="1" x14ac:dyDescent="0.2">
      <c r="A598" s="46" t="s">
        <v>2758</v>
      </c>
      <c r="B598" s="62">
        <v>5000000</v>
      </c>
      <c r="C598" s="55">
        <v>4.4000000000000004</v>
      </c>
      <c r="D598" s="56">
        <v>47239</v>
      </c>
      <c r="E598" s="57">
        <v>47239</v>
      </c>
      <c r="F598" s="65">
        <v>4982011.3973000003</v>
      </c>
    </row>
    <row r="599" spans="1:6" s="16" customFormat="1" ht="11.25" customHeight="1" x14ac:dyDescent="0.2">
      <c r="A599" s="46" t="s">
        <v>1853</v>
      </c>
      <c r="B599" s="62">
        <v>1000000</v>
      </c>
      <c r="C599" s="55">
        <v>4.125</v>
      </c>
      <c r="D599" s="56">
        <v>51220</v>
      </c>
      <c r="E599" s="57">
        <v>51220</v>
      </c>
      <c r="F599" s="65">
        <v>998488.25989999995</v>
      </c>
    </row>
    <row r="600" spans="1:6" s="16" customFormat="1" ht="11.25" customHeight="1" x14ac:dyDescent="0.2">
      <c r="A600" s="46" t="s">
        <v>15</v>
      </c>
      <c r="B600" s="62">
        <v>1623000</v>
      </c>
      <c r="C600" s="55">
        <v>5.65</v>
      </c>
      <c r="D600" s="56">
        <v>49475</v>
      </c>
      <c r="E600" s="57">
        <v>49475</v>
      </c>
      <c r="F600" s="65">
        <v>1909935.4302999999</v>
      </c>
    </row>
    <row r="601" spans="1:6" s="16" customFormat="1" ht="11.25" customHeight="1" x14ac:dyDescent="0.2">
      <c r="A601" s="46" t="s">
        <v>15</v>
      </c>
      <c r="B601" s="62">
        <v>2000000</v>
      </c>
      <c r="C601" s="55">
        <v>6.4</v>
      </c>
      <c r="D601" s="56">
        <v>51196</v>
      </c>
      <c r="E601" s="57">
        <v>51196</v>
      </c>
      <c r="F601" s="65">
        <v>1993081.2523000001</v>
      </c>
    </row>
    <row r="602" spans="1:6" s="16" customFormat="1" ht="11.25" customHeight="1" x14ac:dyDescent="0.2">
      <c r="A602" s="46" t="s">
        <v>3228</v>
      </c>
      <c r="B602" s="62">
        <v>3000000</v>
      </c>
      <c r="C602" s="55">
        <v>5.9820000000000002</v>
      </c>
      <c r="D602" s="56">
        <v>47513</v>
      </c>
      <c r="E602" s="57">
        <v>47513</v>
      </c>
      <c r="F602" s="65">
        <v>3000000</v>
      </c>
    </row>
    <row r="603" spans="1:6" s="16" customFormat="1" ht="11.25" customHeight="1" x14ac:dyDescent="0.2">
      <c r="A603" s="46" t="s">
        <v>2014</v>
      </c>
      <c r="B603" s="62">
        <v>3770936.4616</v>
      </c>
      <c r="C603" s="55">
        <v>3.3996</v>
      </c>
      <c r="D603" s="56">
        <v>47763</v>
      </c>
      <c r="E603" s="57">
        <v>47763</v>
      </c>
      <c r="F603" s="65">
        <v>3783074.1734000002</v>
      </c>
    </row>
    <row r="604" spans="1:6" s="16" customFormat="1" ht="11.25" customHeight="1" x14ac:dyDescent="0.2">
      <c r="A604" s="46" t="s">
        <v>1923</v>
      </c>
      <c r="B604" s="62">
        <v>2500000</v>
      </c>
      <c r="C604" s="55">
        <v>4.3529999999999998</v>
      </c>
      <c r="D604" s="56">
        <v>47707</v>
      </c>
      <c r="E604" s="57">
        <v>47707</v>
      </c>
      <c r="F604" s="65">
        <v>2518760.2604</v>
      </c>
    </row>
    <row r="605" spans="1:6" s="16" customFormat="1" ht="11.25" customHeight="1" x14ac:dyDescent="0.2">
      <c r="A605" s="46" t="s">
        <v>2015</v>
      </c>
      <c r="B605" s="62">
        <v>1500000</v>
      </c>
      <c r="C605" s="55">
        <v>4.3935000000000004</v>
      </c>
      <c r="D605" s="56">
        <v>47707</v>
      </c>
      <c r="E605" s="57">
        <v>47707</v>
      </c>
      <c r="F605" s="65">
        <v>1502079.8185000001</v>
      </c>
    </row>
    <row r="606" spans="1:6" s="16" customFormat="1" ht="11.25" customHeight="1" x14ac:dyDescent="0.2">
      <c r="A606" s="46" t="s">
        <v>1924</v>
      </c>
      <c r="B606" s="62">
        <v>1000000</v>
      </c>
      <c r="C606" s="55">
        <v>4.3935000000000004</v>
      </c>
      <c r="D606" s="56">
        <v>47707</v>
      </c>
      <c r="E606" s="57">
        <v>47707</v>
      </c>
      <c r="F606" s="65">
        <v>991650.22019999998</v>
      </c>
    </row>
    <row r="607" spans="1:6" s="16" customFormat="1" ht="11.25" customHeight="1" x14ac:dyDescent="0.2">
      <c r="A607" s="46" t="s">
        <v>1925</v>
      </c>
      <c r="B607" s="62">
        <v>910457.72629999998</v>
      </c>
      <c r="C607" s="55">
        <v>4.3</v>
      </c>
      <c r="D607" s="56">
        <v>53615</v>
      </c>
      <c r="E607" s="57">
        <v>53615</v>
      </c>
      <c r="F607" s="65">
        <v>915511.28659999999</v>
      </c>
    </row>
    <row r="608" spans="1:6" s="16" customFormat="1" ht="11.25" customHeight="1" x14ac:dyDescent="0.2">
      <c r="A608" s="46" t="s">
        <v>2016</v>
      </c>
      <c r="B608" s="62">
        <v>1500000</v>
      </c>
      <c r="C608" s="55">
        <v>4.7619999999999996</v>
      </c>
      <c r="D608" s="56">
        <v>53615</v>
      </c>
      <c r="E608" s="57">
        <v>53615</v>
      </c>
      <c r="F608" s="65">
        <v>868634.1</v>
      </c>
    </row>
    <row r="609" spans="1:6" s="16" customFormat="1" ht="11.25" customHeight="1" x14ac:dyDescent="0.2">
      <c r="A609" s="46" t="s">
        <v>2017</v>
      </c>
      <c r="B609" s="62">
        <v>1615722.3066</v>
      </c>
      <c r="C609" s="55">
        <v>3.3969999999999998</v>
      </c>
      <c r="D609" s="56">
        <v>53398</v>
      </c>
      <c r="E609" s="57">
        <v>53398</v>
      </c>
      <c r="F609" s="65">
        <v>1550758.0969</v>
      </c>
    </row>
    <row r="610" spans="1:6" s="16" customFormat="1" ht="11.25" customHeight="1" x14ac:dyDescent="0.2">
      <c r="A610" s="46" t="s">
        <v>2018</v>
      </c>
      <c r="B610" s="62">
        <v>724523.53139999998</v>
      </c>
      <c r="C610" s="55">
        <v>3.6824499999999998</v>
      </c>
      <c r="D610" s="56">
        <v>53735</v>
      </c>
      <c r="E610" s="57">
        <v>53735</v>
      </c>
      <c r="F610" s="65">
        <v>714701.93449999997</v>
      </c>
    </row>
    <row r="611" spans="1:6" s="16" customFormat="1" ht="11.25" customHeight="1" x14ac:dyDescent="0.2">
      <c r="A611" s="46" t="s">
        <v>1926</v>
      </c>
      <c r="B611" s="62">
        <v>1085983.9169999999</v>
      </c>
      <c r="C611" s="55">
        <v>4.0337400218932196</v>
      </c>
      <c r="D611" s="56">
        <v>53735</v>
      </c>
      <c r="E611" s="57">
        <v>53735</v>
      </c>
      <c r="F611" s="65">
        <v>1081672.4578</v>
      </c>
    </row>
    <row r="612" spans="1:6" s="16" customFormat="1" ht="11.25" customHeight="1" x14ac:dyDescent="0.2">
      <c r="A612" s="46" t="s">
        <v>1927</v>
      </c>
      <c r="B612" s="62">
        <v>2500000</v>
      </c>
      <c r="C612" s="55">
        <v>4.5819999999999999</v>
      </c>
      <c r="D612" s="56">
        <v>53794</v>
      </c>
      <c r="E612" s="57">
        <v>53794</v>
      </c>
      <c r="F612" s="65">
        <v>2500000</v>
      </c>
    </row>
    <row r="613" spans="1:6" s="16" customFormat="1" ht="11.25" customHeight="1" x14ac:dyDescent="0.2">
      <c r="A613" s="46" t="s">
        <v>1928</v>
      </c>
      <c r="B613" s="62">
        <v>1000000</v>
      </c>
      <c r="C613" s="55">
        <v>5.0573540484786204</v>
      </c>
      <c r="D613" s="56">
        <v>53794</v>
      </c>
      <c r="E613" s="57">
        <v>53794</v>
      </c>
      <c r="F613" s="65">
        <v>1000000</v>
      </c>
    </row>
    <row r="614" spans="1:6" s="16" customFormat="1" ht="11.25" customHeight="1" x14ac:dyDescent="0.2">
      <c r="A614" s="46" t="s">
        <v>2019</v>
      </c>
      <c r="B614" s="62">
        <v>2500000</v>
      </c>
      <c r="C614" s="55">
        <v>4.3769999999999998</v>
      </c>
      <c r="D614" s="56">
        <v>53822</v>
      </c>
      <c r="E614" s="57">
        <v>53822</v>
      </c>
      <c r="F614" s="65">
        <v>2498290.1222999999</v>
      </c>
    </row>
    <row r="615" spans="1:6" s="16" customFormat="1" ht="11.25" customHeight="1" x14ac:dyDescent="0.2">
      <c r="A615" s="46" t="s">
        <v>1929</v>
      </c>
      <c r="B615" s="62">
        <v>3000000</v>
      </c>
      <c r="C615" s="55">
        <v>4.7030000000000003</v>
      </c>
      <c r="D615" s="56">
        <v>53916</v>
      </c>
      <c r="E615" s="57">
        <v>53916</v>
      </c>
      <c r="F615" s="65">
        <v>3000168.2565000001</v>
      </c>
    </row>
    <row r="616" spans="1:6" s="16" customFormat="1" ht="11.25" customHeight="1" x14ac:dyDescent="0.2">
      <c r="A616" s="46" t="s">
        <v>2020</v>
      </c>
      <c r="B616" s="62">
        <v>271438.5111</v>
      </c>
      <c r="C616" s="55">
        <v>4.7009999999999996</v>
      </c>
      <c r="D616" s="56">
        <v>53763</v>
      </c>
      <c r="E616" s="57">
        <v>53763</v>
      </c>
      <c r="F616" s="65">
        <v>271438.5111</v>
      </c>
    </row>
    <row r="617" spans="1:6" s="16" customFormat="1" ht="11.25" customHeight="1" x14ac:dyDescent="0.2">
      <c r="A617" s="46" t="s">
        <v>1930</v>
      </c>
      <c r="B617" s="62">
        <v>1500000</v>
      </c>
      <c r="C617" s="55">
        <v>4.9363400000000004</v>
      </c>
      <c r="D617" s="56">
        <v>53763</v>
      </c>
      <c r="E617" s="57">
        <v>53763</v>
      </c>
      <c r="F617" s="65">
        <v>1505707.7577</v>
      </c>
    </row>
    <row r="618" spans="1:6" s="16" customFormat="1" ht="11.25" customHeight="1" x14ac:dyDescent="0.2">
      <c r="A618" s="46" t="s">
        <v>2021</v>
      </c>
      <c r="B618" s="62">
        <v>2000000</v>
      </c>
      <c r="C618" s="55">
        <v>4.3499999999999996</v>
      </c>
      <c r="D618" s="56">
        <v>53916</v>
      </c>
      <c r="E618" s="57">
        <v>53916</v>
      </c>
      <c r="F618" s="65">
        <v>1999894.8927</v>
      </c>
    </row>
    <row r="619" spans="1:6" s="16" customFormat="1" ht="11.25" customHeight="1" x14ac:dyDescent="0.2">
      <c r="A619" s="46" t="s">
        <v>2022</v>
      </c>
      <c r="B619" s="62">
        <v>2500000</v>
      </c>
      <c r="C619" s="55">
        <v>4.6211099999999998</v>
      </c>
      <c r="D619" s="56">
        <v>53916</v>
      </c>
      <c r="E619" s="57">
        <v>53916</v>
      </c>
      <c r="F619" s="65">
        <v>2499672.8673</v>
      </c>
    </row>
    <row r="620" spans="1:6" s="16" customFormat="1" ht="11.25" customHeight="1" x14ac:dyDescent="0.2">
      <c r="A620" s="46" t="s">
        <v>2023</v>
      </c>
      <c r="B620" s="62">
        <v>1736000</v>
      </c>
      <c r="C620" s="55">
        <v>4.5140000000000002</v>
      </c>
      <c r="D620" s="56">
        <v>53947</v>
      </c>
      <c r="E620" s="57">
        <v>53947</v>
      </c>
      <c r="F620" s="65">
        <v>1748373.8262</v>
      </c>
    </row>
    <row r="621" spans="1:6" s="16" customFormat="1" ht="11.25" customHeight="1" x14ac:dyDescent="0.2">
      <c r="A621" s="46" t="s">
        <v>2024</v>
      </c>
      <c r="B621" s="62">
        <v>2000000</v>
      </c>
      <c r="C621" s="55">
        <v>4.7260893344978196</v>
      </c>
      <c r="D621" s="56">
        <v>53947</v>
      </c>
      <c r="E621" s="57">
        <v>53947</v>
      </c>
      <c r="F621" s="65">
        <v>2015349.4794000001</v>
      </c>
    </row>
    <row r="622" spans="1:6" s="16" customFormat="1" ht="11.25" customHeight="1" x14ac:dyDescent="0.2">
      <c r="A622" s="46" t="s">
        <v>2025</v>
      </c>
      <c r="B622" s="62">
        <v>4000000</v>
      </c>
      <c r="C622" s="55">
        <v>3.6030000000000002</v>
      </c>
      <c r="D622" s="56">
        <v>54129</v>
      </c>
      <c r="E622" s="57">
        <v>54129</v>
      </c>
      <c r="F622" s="65">
        <v>4009577.8396000001</v>
      </c>
    </row>
    <row r="623" spans="1:6" s="16" customFormat="1" ht="11.25" customHeight="1" x14ac:dyDescent="0.2">
      <c r="A623" s="46" t="s">
        <v>2026</v>
      </c>
      <c r="B623" s="62">
        <v>1500000</v>
      </c>
      <c r="C623" s="55">
        <v>3.8010000000000002</v>
      </c>
      <c r="D623" s="56">
        <v>54190</v>
      </c>
      <c r="E623" s="57">
        <v>54190</v>
      </c>
      <c r="F623" s="65">
        <v>1504011.9240999999</v>
      </c>
    </row>
    <row r="624" spans="1:6" s="16" customFormat="1" ht="11.25" customHeight="1" x14ac:dyDescent="0.2">
      <c r="A624" s="46" t="s">
        <v>2027</v>
      </c>
      <c r="B624" s="62">
        <v>1288541.0691</v>
      </c>
      <c r="C624" s="55">
        <v>3.359</v>
      </c>
      <c r="D624" s="56">
        <v>54344</v>
      </c>
      <c r="E624" s="57">
        <v>54344</v>
      </c>
      <c r="F624" s="65">
        <v>1288819.7071</v>
      </c>
    </row>
    <row r="625" spans="1:6" s="16" customFormat="1" ht="11.25" customHeight="1" x14ac:dyDescent="0.2">
      <c r="A625" s="46" t="s">
        <v>2028</v>
      </c>
      <c r="B625" s="62">
        <v>1500000</v>
      </c>
      <c r="C625" s="55">
        <v>3.63</v>
      </c>
      <c r="D625" s="56">
        <v>54344</v>
      </c>
      <c r="E625" s="57">
        <v>54344</v>
      </c>
      <c r="F625" s="65">
        <v>1505878.5092</v>
      </c>
    </row>
    <row r="626" spans="1:6" s="16" customFormat="1" ht="11.25" customHeight="1" x14ac:dyDescent="0.2">
      <c r="A626" s="46" t="s">
        <v>2029</v>
      </c>
      <c r="B626" s="62">
        <v>1526000</v>
      </c>
      <c r="C626" s="55">
        <v>4.085</v>
      </c>
      <c r="D626" s="56">
        <v>54344</v>
      </c>
      <c r="E626" s="57">
        <v>54344</v>
      </c>
      <c r="F626" s="65">
        <v>1532034.2889</v>
      </c>
    </row>
    <row r="627" spans="1:6" s="16" customFormat="1" ht="11.25" customHeight="1" x14ac:dyDescent="0.2">
      <c r="A627" s="46" t="s">
        <v>2030</v>
      </c>
      <c r="B627" s="62">
        <v>2568000</v>
      </c>
      <c r="C627" s="55">
        <v>3.984</v>
      </c>
      <c r="D627" s="56">
        <v>54344</v>
      </c>
      <c r="E627" s="57">
        <v>54344</v>
      </c>
      <c r="F627" s="65">
        <v>2578672.7412</v>
      </c>
    </row>
    <row r="628" spans="1:6" s="16" customFormat="1" ht="11.25" customHeight="1" x14ac:dyDescent="0.2">
      <c r="A628" s="46" t="s">
        <v>2031</v>
      </c>
      <c r="B628" s="62">
        <v>4000000</v>
      </c>
      <c r="C628" s="55">
        <v>3.7240000000000002</v>
      </c>
      <c r="D628" s="56">
        <v>54100</v>
      </c>
      <c r="E628" s="57">
        <v>54100</v>
      </c>
      <c r="F628" s="65">
        <v>4007255.7686999999</v>
      </c>
    </row>
    <row r="629" spans="1:6" s="16" customFormat="1" ht="11.25" customHeight="1" x14ac:dyDescent="0.2">
      <c r="A629" s="46" t="s">
        <v>2032</v>
      </c>
      <c r="B629" s="62">
        <v>3000000</v>
      </c>
      <c r="C629" s="55">
        <v>3.5270000000000001</v>
      </c>
      <c r="D629" s="56">
        <v>54100</v>
      </c>
      <c r="E629" s="57">
        <v>54100</v>
      </c>
      <c r="F629" s="65">
        <v>3005454.3744000001</v>
      </c>
    </row>
    <row r="630" spans="1:6" s="16" customFormat="1" ht="11.25" customHeight="1" x14ac:dyDescent="0.2">
      <c r="A630" s="46" t="s">
        <v>2033</v>
      </c>
      <c r="B630" s="62">
        <v>1000000</v>
      </c>
      <c r="C630" s="55">
        <v>3.8290000000000002</v>
      </c>
      <c r="D630" s="56">
        <v>54100</v>
      </c>
      <c r="E630" s="57">
        <v>54100</v>
      </c>
      <c r="F630" s="65">
        <v>1001778.6314</v>
      </c>
    </row>
    <row r="631" spans="1:6" s="16" customFormat="1" ht="11.25" customHeight="1" x14ac:dyDescent="0.2">
      <c r="A631" s="46" t="s">
        <v>2034</v>
      </c>
      <c r="B631" s="62">
        <v>2000000</v>
      </c>
      <c r="C631" s="55">
        <v>4.3523607205946497</v>
      </c>
      <c r="D631" s="56">
        <v>54100</v>
      </c>
      <c r="E631" s="57">
        <v>54100</v>
      </c>
      <c r="F631" s="65">
        <v>2002232.9283</v>
      </c>
    </row>
    <row r="632" spans="1:6" s="16" customFormat="1" ht="11.25" customHeight="1" x14ac:dyDescent="0.2">
      <c r="A632" s="46" t="s">
        <v>2143</v>
      </c>
      <c r="B632" s="62">
        <v>5000000</v>
      </c>
      <c r="C632" s="55">
        <v>6.75</v>
      </c>
      <c r="D632" s="56">
        <v>45870</v>
      </c>
      <c r="E632" s="57">
        <v>45870</v>
      </c>
      <c r="F632" s="65">
        <v>5000000</v>
      </c>
    </row>
    <row r="633" spans="1:6" s="16" customFormat="1" ht="11.25" customHeight="1" x14ac:dyDescent="0.2">
      <c r="A633" s="46" t="s">
        <v>1559</v>
      </c>
      <c r="B633" s="62">
        <v>300000</v>
      </c>
      <c r="C633" s="55">
        <v>5.3</v>
      </c>
      <c r="D633" s="56">
        <v>50710</v>
      </c>
      <c r="E633" s="57">
        <v>50710</v>
      </c>
      <c r="F633" s="65">
        <v>298975.46159999998</v>
      </c>
    </row>
    <row r="634" spans="1:6" s="16" customFormat="1" ht="11.25" customHeight="1" x14ac:dyDescent="0.2">
      <c r="A634" s="46" t="s">
        <v>1559</v>
      </c>
      <c r="B634" s="62">
        <v>5000000</v>
      </c>
      <c r="C634" s="55">
        <v>4.8499999999999996</v>
      </c>
      <c r="D634" s="56">
        <v>47058</v>
      </c>
      <c r="E634" s="57">
        <v>47058</v>
      </c>
      <c r="F634" s="65">
        <v>4999185.9160000002</v>
      </c>
    </row>
    <row r="635" spans="1:6" s="16" customFormat="1" ht="11.25" customHeight="1" x14ac:dyDescent="0.2">
      <c r="A635" s="46" t="s">
        <v>2415</v>
      </c>
      <c r="B635" s="62">
        <v>4800000</v>
      </c>
      <c r="C635" s="55">
        <v>5.625</v>
      </c>
      <c r="D635" s="56">
        <v>49400</v>
      </c>
      <c r="E635" s="57">
        <v>49400</v>
      </c>
      <c r="F635" s="65">
        <v>5839339.0075000003</v>
      </c>
    </row>
    <row r="636" spans="1:6" s="16" customFormat="1" ht="11.25" customHeight="1" x14ac:dyDescent="0.2">
      <c r="A636" s="46" t="s">
        <v>111</v>
      </c>
      <c r="B636" s="62">
        <v>3000000</v>
      </c>
      <c r="C636" s="55">
        <v>5.75</v>
      </c>
      <c r="D636" s="56">
        <v>47649</v>
      </c>
      <c r="E636" s="57">
        <v>47649</v>
      </c>
      <c r="F636" s="65">
        <v>3000000</v>
      </c>
    </row>
    <row r="637" spans="1:6" s="16" customFormat="1" ht="11.25" customHeight="1" x14ac:dyDescent="0.2">
      <c r="A637" s="46" t="s">
        <v>2261</v>
      </c>
      <c r="B637" s="62">
        <v>1700000</v>
      </c>
      <c r="C637" s="55">
        <v>5.9</v>
      </c>
      <c r="D637" s="56">
        <v>50540</v>
      </c>
      <c r="E637" s="57">
        <v>50540</v>
      </c>
      <c r="F637" s="65">
        <v>2256896.6981000002</v>
      </c>
    </row>
    <row r="638" spans="1:6" s="16" customFormat="1" ht="11.25" customHeight="1" x14ac:dyDescent="0.2">
      <c r="A638" s="46" t="s">
        <v>2261</v>
      </c>
      <c r="B638" s="62">
        <v>5000000</v>
      </c>
      <c r="C638" s="55">
        <v>4.3</v>
      </c>
      <c r="D638" s="56">
        <v>46980</v>
      </c>
      <c r="E638" s="57">
        <v>46980</v>
      </c>
      <c r="F638" s="65">
        <v>4997760.3660000004</v>
      </c>
    </row>
    <row r="639" spans="1:6" s="16" customFormat="1" ht="11.25" customHeight="1" x14ac:dyDescent="0.2">
      <c r="A639" s="46" t="s">
        <v>2294</v>
      </c>
      <c r="B639" s="62">
        <v>2000000</v>
      </c>
      <c r="C639" s="55">
        <v>6.75</v>
      </c>
      <c r="D639" s="56">
        <v>50496</v>
      </c>
      <c r="E639" s="57">
        <v>50496</v>
      </c>
      <c r="F639" s="65">
        <v>2782320.3067999999</v>
      </c>
    </row>
    <row r="640" spans="1:6" s="16" customFormat="1" ht="11.25" customHeight="1" x14ac:dyDescent="0.2">
      <c r="A640" s="46" t="s">
        <v>2294</v>
      </c>
      <c r="B640" s="62">
        <v>3700000</v>
      </c>
      <c r="C640" s="55">
        <v>5.7</v>
      </c>
      <c r="D640" s="56">
        <v>51302</v>
      </c>
      <c r="E640" s="57">
        <v>51302</v>
      </c>
      <c r="F640" s="65">
        <v>4951936.0368999997</v>
      </c>
    </row>
    <row r="641" spans="1:6" s="16" customFormat="1" ht="11.25" customHeight="1" x14ac:dyDescent="0.2">
      <c r="A641" s="46" t="s">
        <v>2294</v>
      </c>
      <c r="B641" s="62">
        <v>6460000</v>
      </c>
      <c r="C641" s="55">
        <v>5.875</v>
      </c>
      <c r="D641" s="56">
        <v>48670</v>
      </c>
      <c r="E641" s="57">
        <v>48670</v>
      </c>
      <c r="F641" s="65">
        <v>7815001.7123999996</v>
      </c>
    </row>
    <row r="642" spans="1:6" s="16" customFormat="1" ht="11.25" customHeight="1" x14ac:dyDescent="0.2">
      <c r="A642" s="46" t="s">
        <v>62</v>
      </c>
      <c r="B642" s="62">
        <v>5000000</v>
      </c>
      <c r="C642" s="55">
        <v>4.3499999999999996</v>
      </c>
      <c r="D642" s="56">
        <v>46516</v>
      </c>
      <c r="E642" s="57">
        <v>46516</v>
      </c>
      <c r="F642" s="65">
        <v>4998127.0004000003</v>
      </c>
    </row>
    <row r="643" spans="1:6" s="16" customFormat="1" ht="11.25" customHeight="1" x14ac:dyDescent="0.2">
      <c r="A643" s="46" t="s">
        <v>2660</v>
      </c>
      <c r="B643" s="62">
        <v>2000000</v>
      </c>
      <c r="C643" s="55">
        <v>6.25</v>
      </c>
      <c r="D643" s="56">
        <v>51044</v>
      </c>
      <c r="E643" s="57">
        <v>51044</v>
      </c>
      <c r="F643" s="65">
        <v>1998031.3606</v>
      </c>
    </row>
    <row r="644" spans="1:6" s="16" customFormat="1" ht="11.25" customHeight="1" x14ac:dyDescent="0.2">
      <c r="A644" s="46" t="s">
        <v>2660</v>
      </c>
      <c r="B644" s="62">
        <v>2000000</v>
      </c>
      <c r="C644" s="55">
        <v>6.5</v>
      </c>
      <c r="D644" s="56">
        <v>56158</v>
      </c>
      <c r="E644" s="57">
        <v>56158</v>
      </c>
      <c r="F644" s="65">
        <v>2009156.4214000001</v>
      </c>
    </row>
    <row r="645" spans="1:6" s="16" customFormat="1" ht="11.25" customHeight="1" x14ac:dyDescent="0.2">
      <c r="A645" s="46" t="s">
        <v>1931</v>
      </c>
      <c r="B645" s="62">
        <v>3000000</v>
      </c>
      <c r="C645" s="55">
        <v>4.375</v>
      </c>
      <c r="D645" s="56">
        <v>45873</v>
      </c>
      <c r="E645" s="57">
        <v>45873</v>
      </c>
      <c r="F645" s="65">
        <v>2999288.5655999999</v>
      </c>
    </row>
    <row r="646" spans="1:6" s="16" customFormat="1" ht="11.25" customHeight="1" x14ac:dyDescent="0.2">
      <c r="A646" s="46" t="s">
        <v>2537</v>
      </c>
      <c r="B646" s="62">
        <v>5000000</v>
      </c>
      <c r="C646" s="55">
        <v>3.9</v>
      </c>
      <c r="D646" s="56">
        <v>46522</v>
      </c>
      <c r="E646" s="57">
        <v>46522</v>
      </c>
      <c r="F646" s="65">
        <v>5047459.3186999997</v>
      </c>
    </row>
    <row r="647" spans="1:6" s="16" customFormat="1" ht="11.25" customHeight="1" x14ac:dyDescent="0.2">
      <c r="A647" s="46" t="s">
        <v>1063</v>
      </c>
      <c r="B647" s="62">
        <v>5000000</v>
      </c>
      <c r="C647" s="55">
        <v>6.5</v>
      </c>
      <c r="D647" s="56">
        <v>47727</v>
      </c>
      <c r="E647" s="57">
        <v>47727</v>
      </c>
      <c r="F647" s="65">
        <v>5000000</v>
      </c>
    </row>
    <row r="648" spans="1:6" s="16" customFormat="1" ht="11.25" customHeight="1" x14ac:dyDescent="0.2">
      <c r="A648" s="46" t="s">
        <v>2626</v>
      </c>
      <c r="B648" s="62">
        <v>4000000</v>
      </c>
      <c r="C648" s="55">
        <v>6.75</v>
      </c>
      <c r="D648" s="56">
        <v>46448</v>
      </c>
      <c r="E648" s="57">
        <v>46448</v>
      </c>
      <c r="F648" s="65">
        <v>4000000</v>
      </c>
    </row>
    <row r="649" spans="1:6" s="16" customFormat="1" ht="11.25" customHeight="1" x14ac:dyDescent="0.2">
      <c r="A649" s="46" t="s">
        <v>2626</v>
      </c>
      <c r="B649" s="62">
        <v>3000000</v>
      </c>
      <c r="C649" s="55">
        <v>8</v>
      </c>
      <c r="D649" s="56">
        <v>45809</v>
      </c>
      <c r="E649" s="57">
        <v>45809</v>
      </c>
      <c r="F649" s="65">
        <v>3000000</v>
      </c>
    </row>
    <row r="650" spans="1:6" s="16" customFormat="1" ht="11.25" customHeight="1" x14ac:dyDescent="0.2">
      <c r="A650" s="46" t="s">
        <v>2626</v>
      </c>
      <c r="B650" s="62">
        <v>2000000</v>
      </c>
      <c r="C650" s="55">
        <v>12.5</v>
      </c>
      <c r="D650" s="56">
        <v>45672</v>
      </c>
      <c r="E650" s="57">
        <v>45672</v>
      </c>
      <c r="F650" s="65">
        <v>2000000</v>
      </c>
    </row>
    <row r="651" spans="1:6" s="16" customFormat="1" ht="11.25" customHeight="1" x14ac:dyDescent="0.2">
      <c r="A651" s="46" t="s">
        <v>2808</v>
      </c>
      <c r="B651" s="62">
        <v>3000000</v>
      </c>
      <c r="C651" s="55">
        <v>4.45</v>
      </c>
      <c r="D651" s="56">
        <v>46068</v>
      </c>
      <c r="E651" s="57">
        <v>46068</v>
      </c>
      <c r="F651" s="65">
        <v>2997849.97</v>
      </c>
    </row>
    <row r="652" spans="1:6" s="16" customFormat="1" ht="11.25" customHeight="1" x14ac:dyDescent="0.2">
      <c r="A652" s="46" t="s">
        <v>2035</v>
      </c>
      <c r="B652" s="62">
        <v>3000000</v>
      </c>
      <c r="C652" s="55">
        <v>3.8490000000000002</v>
      </c>
      <c r="D652" s="56">
        <v>57511</v>
      </c>
      <c r="E652" s="57">
        <v>57511</v>
      </c>
      <c r="F652" s="65">
        <v>3010001.0057000001</v>
      </c>
    </row>
    <row r="653" spans="1:6" s="16" customFormat="1" ht="11.25" customHeight="1" x14ac:dyDescent="0.2">
      <c r="A653" s="46" t="s">
        <v>3139</v>
      </c>
      <c r="B653" s="62">
        <v>7000000</v>
      </c>
      <c r="C653" s="55">
        <v>8.875</v>
      </c>
      <c r="D653" s="56">
        <v>46997</v>
      </c>
      <c r="E653" s="57">
        <v>46997</v>
      </c>
      <c r="F653" s="65">
        <v>7000000</v>
      </c>
    </row>
    <row r="654" spans="1:6" s="16" customFormat="1" ht="11.25" customHeight="1" x14ac:dyDescent="0.2">
      <c r="A654" s="46" t="s">
        <v>141</v>
      </c>
      <c r="B654" s="62">
        <v>5000000</v>
      </c>
      <c r="C654" s="55">
        <v>4.5</v>
      </c>
      <c r="D654" s="56">
        <v>45560</v>
      </c>
      <c r="E654" s="57">
        <v>45560</v>
      </c>
      <c r="F654" s="65">
        <v>5000000</v>
      </c>
    </row>
    <row r="655" spans="1:6" s="16" customFormat="1" ht="11.25" customHeight="1" x14ac:dyDescent="0.2">
      <c r="A655" s="46" t="s">
        <v>148</v>
      </c>
      <c r="B655" s="62">
        <v>2000000</v>
      </c>
      <c r="C655" s="55">
        <v>4.0999999999999996</v>
      </c>
      <c r="D655" s="56">
        <v>45741</v>
      </c>
      <c r="E655" s="57">
        <v>45741</v>
      </c>
      <c r="F655" s="65">
        <v>1996919.7122</v>
      </c>
    </row>
    <row r="656" spans="1:6" s="16" customFormat="1" ht="11.25" customHeight="1" x14ac:dyDescent="0.2">
      <c r="A656" s="46" t="s">
        <v>148</v>
      </c>
      <c r="B656" s="62">
        <v>2000000</v>
      </c>
      <c r="C656" s="55">
        <v>3</v>
      </c>
      <c r="D656" s="56">
        <v>46249</v>
      </c>
      <c r="E656" s="57">
        <v>46249</v>
      </c>
      <c r="F656" s="65">
        <v>1999180.2404</v>
      </c>
    </row>
    <row r="657" spans="1:6" s="16" customFormat="1" ht="11.25" customHeight="1" x14ac:dyDescent="0.2">
      <c r="A657" s="46" t="s">
        <v>148</v>
      </c>
      <c r="B657" s="62">
        <v>1011000</v>
      </c>
      <c r="C657" s="55">
        <v>6</v>
      </c>
      <c r="D657" s="56">
        <v>59688</v>
      </c>
      <c r="E657" s="57">
        <v>59688</v>
      </c>
      <c r="F657" s="65">
        <v>1001743.1972000001</v>
      </c>
    </row>
    <row r="658" spans="1:6" s="16" customFormat="1" ht="11.25" customHeight="1" x14ac:dyDescent="0.2">
      <c r="A658" s="46" t="s">
        <v>2036</v>
      </c>
      <c r="B658" s="62">
        <v>605492.86360000004</v>
      </c>
      <c r="C658" s="55">
        <v>5.9260000000000002</v>
      </c>
      <c r="D658" s="56">
        <v>48954</v>
      </c>
      <c r="E658" s="57">
        <v>48954</v>
      </c>
      <c r="F658" s="65">
        <v>605493.86410000001</v>
      </c>
    </row>
    <row r="659" spans="1:6" s="16" customFormat="1" ht="11.25" customHeight="1" x14ac:dyDescent="0.2">
      <c r="A659" s="46" t="s">
        <v>2464</v>
      </c>
      <c r="B659" s="62">
        <v>3000000</v>
      </c>
      <c r="C659" s="55">
        <v>7</v>
      </c>
      <c r="D659" s="56">
        <v>45809</v>
      </c>
      <c r="E659" s="57">
        <v>45809</v>
      </c>
      <c r="F659" s="65">
        <v>3000000</v>
      </c>
    </row>
    <row r="660" spans="1:6" s="16" customFormat="1" ht="11.25" customHeight="1" x14ac:dyDescent="0.2">
      <c r="A660" s="46" t="s">
        <v>1669</v>
      </c>
      <c r="B660" s="62">
        <v>3000000</v>
      </c>
      <c r="C660" s="55">
        <v>4.7699999999999996</v>
      </c>
      <c r="D660" s="56">
        <v>47942</v>
      </c>
      <c r="E660" s="57">
        <v>47942</v>
      </c>
      <c r="F660" s="65">
        <v>3000000</v>
      </c>
    </row>
    <row r="661" spans="1:6" s="16" customFormat="1" ht="11.25" customHeight="1" x14ac:dyDescent="0.2">
      <c r="A661" s="46" t="s">
        <v>1560</v>
      </c>
      <c r="B661" s="62">
        <v>3742771.09</v>
      </c>
      <c r="C661" s="55">
        <v>5.04</v>
      </c>
      <c r="D661" s="56">
        <v>52749</v>
      </c>
      <c r="E661" s="57">
        <v>52749</v>
      </c>
      <c r="F661" s="65">
        <v>3742771.09</v>
      </c>
    </row>
    <row r="662" spans="1:6" s="16" customFormat="1" ht="11.25" customHeight="1" x14ac:dyDescent="0.2">
      <c r="A662" s="46" t="s">
        <v>1641</v>
      </c>
      <c r="B662" s="62">
        <v>4000000</v>
      </c>
      <c r="C662" s="55">
        <v>4.375</v>
      </c>
      <c r="D662" s="56">
        <v>46862</v>
      </c>
      <c r="E662" s="57">
        <v>46862</v>
      </c>
      <c r="F662" s="65">
        <v>3968699.7023</v>
      </c>
    </row>
    <row r="663" spans="1:6" s="16" customFormat="1" ht="11.25" customHeight="1" x14ac:dyDescent="0.2">
      <c r="A663" s="46" t="s">
        <v>1065</v>
      </c>
      <c r="B663" s="62">
        <v>5000000</v>
      </c>
      <c r="C663" s="55">
        <v>4.375</v>
      </c>
      <c r="D663" s="56">
        <v>46925</v>
      </c>
      <c r="E663" s="57">
        <v>46925</v>
      </c>
      <c r="F663" s="65">
        <v>4989341.1172000002</v>
      </c>
    </row>
    <row r="664" spans="1:6" s="16" customFormat="1" ht="11.25" customHeight="1" x14ac:dyDescent="0.2">
      <c r="A664" s="46" t="s">
        <v>2999</v>
      </c>
      <c r="B664" s="62">
        <v>5000000</v>
      </c>
      <c r="C664" s="55">
        <v>9</v>
      </c>
      <c r="D664" s="56">
        <v>46848</v>
      </c>
      <c r="E664" s="57">
        <v>46848</v>
      </c>
      <c r="F664" s="65">
        <v>5000000</v>
      </c>
    </row>
    <row r="665" spans="1:6" s="16" customFormat="1" ht="11.25" customHeight="1" x14ac:dyDescent="0.2">
      <c r="A665" s="46" t="s">
        <v>2902</v>
      </c>
      <c r="B665" s="62">
        <v>1000000</v>
      </c>
      <c r="C665" s="55">
        <v>6.25</v>
      </c>
      <c r="D665" s="56">
        <v>55958</v>
      </c>
      <c r="E665" s="57">
        <v>55958</v>
      </c>
      <c r="F665" s="65">
        <v>999735.80189999996</v>
      </c>
    </row>
    <row r="666" spans="1:6" s="16" customFormat="1" ht="11.25" customHeight="1" x14ac:dyDescent="0.2">
      <c r="A666" s="46" t="s">
        <v>1067</v>
      </c>
      <c r="B666" s="62">
        <v>5000000</v>
      </c>
      <c r="C666" s="55">
        <v>3.75</v>
      </c>
      <c r="D666" s="56">
        <v>45720</v>
      </c>
      <c r="E666" s="57">
        <v>45720</v>
      </c>
      <c r="F666" s="65">
        <v>4999277.6359999999</v>
      </c>
    </row>
    <row r="667" spans="1:6" s="16" customFormat="1" ht="11.25" customHeight="1" x14ac:dyDescent="0.2">
      <c r="A667" s="46" t="s">
        <v>1068</v>
      </c>
      <c r="B667" s="62">
        <v>2000000</v>
      </c>
      <c r="C667" s="55">
        <v>3.9</v>
      </c>
      <c r="D667" s="56">
        <v>45611</v>
      </c>
      <c r="E667" s="57">
        <v>45611</v>
      </c>
      <c r="F667" s="65">
        <v>1998929.3093999999</v>
      </c>
    </row>
    <row r="668" spans="1:6" s="16" customFormat="1" ht="11.25" customHeight="1" x14ac:dyDescent="0.2">
      <c r="A668" s="46" t="s">
        <v>1068</v>
      </c>
      <c r="B668" s="62">
        <v>3000000</v>
      </c>
      <c r="C668" s="55">
        <v>4.125</v>
      </c>
      <c r="D668" s="56">
        <v>47253</v>
      </c>
      <c r="E668" s="57">
        <v>47253</v>
      </c>
      <c r="F668" s="65">
        <v>2997113.4934999999</v>
      </c>
    </row>
    <row r="669" spans="1:6" s="16" customFormat="1" ht="11.25" customHeight="1" x14ac:dyDescent="0.2">
      <c r="A669" s="46" t="s">
        <v>17</v>
      </c>
      <c r="B669" s="62">
        <v>250000</v>
      </c>
      <c r="C669" s="55">
        <v>5.875</v>
      </c>
      <c r="D669" s="56">
        <v>45611</v>
      </c>
      <c r="E669" s="57">
        <v>45611</v>
      </c>
      <c r="F669" s="65">
        <v>250000</v>
      </c>
    </row>
    <row r="670" spans="1:6" s="16" customFormat="1" ht="11.25" customHeight="1" x14ac:dyDescent="0.2">
      <c r="A670" s="46" t="s">
        <v>79</v>
      </c>
      <c r="B670" s="62">
        <v>1500000</v>
      </c>
      <c r="C670" s="55">
        <v>4.125</v>
      </c>
      <c r="D670" s="56">
        <v>46874</v>
      </c>
      <c r="E670" s="57">
        <v>46874</v>
      </c>
      <c r="F670" s="65">
        <v>1499327.7275</v>
      </c>
    </row>
    <row r="671" spans="1:6" s="16" customFormat="1" ht="11.25" customHeight="1" x14ac:dyDescent="0.2">
      <c r="A671" s="46" t="s">
        <v>1069</v>
      </c>
      <c r="B671" s="62">
        <v>5000000</v>
      </c>
      <c r="C671" s="55">
        <v>4.2</v>
      </c>
      <c r="D671" s="56">
        <v>46888</v>
      </c>
      <c r="E671" s="57">
        <v>46888</v>
      </c>
      <c r="F671" s="65">
        <v>4994003.6491</v>
      </c>
    </row>
    <row r="672" spans="1:6" s="16" customFormat="1" ht="11.25" customHeight="1" x14ac:dyDescent="0.2">
      <c r="A672" s="46" t="s">
        <v>1069</v>
      </c>
      <c r="B672" s="62">
        <v>8000000</v>
      </c>
      <c r="C672" s="55">
        <v>4</v>
      </c>
      <c r="D672" s="56">
        <v>45792</v>
      </c>
      <c r="E672" s="57">
        <v>45792</v>
      </c>
      <c r="F672" s="65">
        <v>7998610.1688000001</v>
      </c>
    </row>
    <row r="673" spans="1:6" s="16" customFormat="1" ht="11.25" customHeight="1" x14ac:dyDescent="0.2">
      <c r="A673" s="46" t="s">
        <v>2037</v>
      </c>
      <c r="B673" s="62">
        <v>5000000</v>
      </c>
      <c r="C673" s="55">
        <v>5.25</v>
      </c>
      <c r="D673" s="56">
        <v>48792</v>
      </c>
      <c r="E673" s="57">
        <v>48792</v>
      </c>
      <c r="F673" s="65">
        <v>5014114.3324999996</v>
      </c>
    </row>
    <row r="674" spans="1:6" s="16" customFormat="1" ht="11.25" customHeight="1" x14ac:dyDescent="0.2">
      <c r="A674" s="46" t="s">
        <v>2038</v>
      </c>
      <c r="B674" s="62">
        <v>5000000</v>
      </c>
      <c r="C674" s="55">
        <v>4.25</v>
      </c>
      <c r="D674" s="56">
        <v>46980</v>
      </c>
      <c r="E674" s="57">
        <v>46980</v>
      </c>
      <c r="F674" s="65">
        <v>4993870.7499000002</v>
      </c>
    </row>
    <row r="675" spans="1:6" s="16" customFormat="1" ht="11.25" customHeight="1" x14ac:dyDescent="0.2">
      <c r="A675" s="46" t="s">
        <v>2038</v>
      </c>
      <c r="B675" s="62">
        <v>1000000</v>
      </c>
      <c r="C675" s="55">
        <v>6.25</v>
      </c>
      <c r="D675" s="56">
        <v>56172</v>
      </c>
      <c r="E675" s="57">
        <v>56172</v>
      </c>
      <c r="F675" s="65">
        <v>994394.77339999995</v>
      </c>
    </row>
    <row r="676" spans="1:6" s="16" customFormat="1" ht="11.25" customHeight="1" x14ac:dyDescent="0.2">
      <c r="A676" s="46" t="s">
        <v>1699</v>
      </c>
      <c r="B676" s="62">
        <v>1500000</v>
      </c>
      <c r="C676" s="55">
        <v>5.6</v>
      </c>
      <c r="D676" s="56">
        <v>56295</v>
      </c>
      <c r="E676" s="57">
        <v>56295</v>
      </c>
      <c r="F676" s="65">
        <v>1494810.1491</v>
      </c>
    </row>
    <row r="677" spans="1:6" s="16" customFormat="1" ht="11.25" customHeight="1" x14ac:dyDescent="0.2">
      <c r="A677" s="46" t="s">
        <v>2571</v>
      </c>
      <c r="B677" s="62">
        <v>1952000</v>
      </c>
      <c r="C677" s="55">
        <v>5.7</v>
      </c>
      <c r="D677" s="56">
        <v>50314</v>
      </c>
      <c r="E677" s="57">
        <v>50314</v>
      </c>
      <c r="F677" s="65">
        <v>2530990.0660999999</v>
      </c>
    </row>
    <row r="678" spans="1:6" s="16" customFormat="1" ht="11.25" customHeight="1" x14ac:dyDescent="0.2">
      <c r="A678" s="46" t="s">
        <v>2295</v>
      </c>
      <c r="B678" s="62">
        <v>2575000</v>
      </c>
      <c r="C678" s="55">
        <v>6.05</v>
      </c>
      <c r="D678" s="56">
        <v>50510</v>
      </c>
      <c r="E678" s="57">
        <v>50510</v>
      </c>
      <c r="F678" s="65">
        <v>3465872.4254000001</v>
      </c>
    </row>
    <row r="679" spans="1:6" s="16" customFormat="1" ht="11.25" customHeight="1" x14ac:dyDescent="0.2">
      <c r="A679" s="46" t="s">
        <v>2295</v>
      </c>
      <c r="B679" s="62">
        <v>4000000</v>
      </c>
      <c r="C679" s="55">
        <v>6</v>
      </c>
      <c r="D679" s="56">
        <v>50420</v>
      </c>
      <c r="E679" s="57">
        <v>50420</v>
      </c>
      <c r="F679" s="65">
        <v>5342052.5804000003</v>
      </c>
    </row>
    <row r="680" spans="1:6" s="16" customFormat="1" ht="11.25" customHeight="1" x14ac:dyDescent="0.2">
      <c r="A680" s="46" t="s">
        <v>2627</v>
      </c>
      <c r="B680" s="62">
        <v>500000</v>
      </c>
      <c r="C680" s="55">
        <v>6.2</v>
      </c>
      <c r="D680" s="56">
        <v>56203</v>
      </c>
      <c r="E680" s="57">
        <v>56203</v>
      </c>
      <c r="F680" s="65">
        <v>496980.1802</v>
      </c>
    </row>
    <row r="681" spans="1:6" s="16" customFormat="1" ht="11.25" customHeight="1" x14ac:dyDescent="0.2">
      <c r="A681" s="46" t="s">
        <v>2340</v>
      </c>
      <c r="B681" s="62">
        <v>5750000</v>
      </c>
      <c r="C681" s="55">
        <v>6.12</v>
      </c>
      <c r="D681" s="56">
        <v>49597</v>
      </c>
      <c r="E681" s="57">
        <v>49597</v>
      </c>
      <c r="F681" s="65">
        <v>7486838.2335000001</v>
      </c>
    </row>
    <row r="682" spans="1:6" s="16" customFormat="1" ht="11.25" customHeight="1" x14ac:dyDescent="0.2">
      <c r="A682" s="46" t="s">
        <v>2340</v>
      </c>
      <c r="B682" s="62">
        <v>2274000</v>
      </c>
      <c r="C682" s="55">
        <v>6.45</v>
      </c>
      <c r="D682" s="56">
        <v>50861</v>
      </c>
      <c r="E682" s="57">
        <v>50861</v>
      </c>
      <c r="F682" s="65">
        <v>3208243.7936</v>
      </c>
    </row>
    <row r="683" spans="1:6" s="16" customFormat="1" ht="11.25" customHeight="1" x14ac:dyDescent="0.2">
      <c r="A683" s="46" t="s">
        <v>2416</v>
      </c>
      <c r="B683" s="62">
        <v>5587000</v>
      </c>
      <c r="C683" s="55">
        <v>5.375</v>
      </c>
      <c r="D683" s="56">
        <v>48745</v>
      </c>
      <c r="E683" s="57">
        <v>48745</v>
      </c>
      <c r="F683" s="65">
        <v>6647287.2958000004</v>
      </c>
    </row>
    <row r="684" spans="1:6" s="16" customFormat="1" ht="11.25" customHeight="1" x14ac:dyDescent="0.2">
      <c r="A684" s="46" t="s">
        <v>2296</v>
      </c>
      <c r="B684" s="62">
        <v>500000</v>
      </c>
      <c r="C684" s="55">
        <v>6.3</v>
      </c>
      <c r="D684" s="56">
        <v>50496</v>
      </c>
      <c r="E684" s="57">
        <v>50496</v>
      </c>
      <c r="F684" s="65">
        <v>684453.25349999999</v>
      </c>
    </row>
    <row r="685" spans="1:6" s="16" customFormat="1" ht="11.25" customHeight="1" x14ac:dyDescent="0.2">
      <c r="A685" s="46" t="s">
        <v>2039</v>
      </c>
      <c r="B685" s="62">
        <v>2000000</v>
      </c>
      <c r="C685" s="55">
        <v>5.319</v>
      </c>
      <c r="D685" s="56">
        <v>50724</v>
      </c>
      <c r="E685" s="57">
        <v>50724</v>
      </c>
      <c r="F685" s="65">
        <v>2000000</v>
      </c>
    </row>
    <row r="686" spans="1:6" s="16" customFormat="1" ht="11.25" customHeight="1" x14ac:dyDescent="0.2">
      <c r="A686" s="46" t="s">
        <v>149</v>
      </c>
      <c r="B686" s="62">
        <v>6000000</v>
      </c>
      <c r="C686" s="55">
        <v>2.375</v>
      </c>
      <c r="D686" s="56">
        <v>47011</v>
      </c>
      <c r="E686" s="57">
        <v>47011</v>
      </c>
      <c r="F686" s="65">
        <v>5993520.5108000003</v>
      </c>
    </row>
    <row r="687" spans="1:6" s="16" customFormat="1" ht="11.25" customHeight="1" x14ac:dyDescent="0.2">
      <c r="A687" s="46" t="s">
        <v>1932</v>
      </c>
      <c r="B687" s="62">
        <v>2000000</v>
      </c>
      <c r="C687" s="55">
        <v>5.5</v>
      </c>
      <c r="D687" s="56">
        <v>47665</v>
      </c>
      <c r="E687" s="57">
        <v>47665</v>
      </c>
      <c r="F687" s="65">
        <v>2000000</v>
      </c>
    </row>
    <row r="688" spans="1:6" s="16" customFormat="1" ht="11.25" customHeight="1" x14ac:dyDescent="0.2">
      <c r="A688" s="46" t="s">
        <v>2040</v>
      </c>
      <c r="B688" s="62">
        <v>2000000</v>
      </c>
      <c r="C688" s="55">
        <v>7.65</v>
      </c>
      <c r="D688" s="56">
        <v>47437</v>
      </c>
      <c r="E688" s="57">
        <v>47437</v>
      </c>
      <c r="F688" s="65">
        <v>2405474.5906000002</v>
      </c>
    </row>
    <row r="689" spans="1:6" s="16" customFormat="1" ht="11.25" customHeight="1" x14ac:dyDescent="0.2">
      <c r="A689" s="46" t="s">
        <v>1854</v>
      </c>
      <c r="B689" s="62">
        <v>500000</v>
      </c>
      <c r="C689" s="55">
        <v>4.8</v>
      </c>
      <c r="D689" s="56">
        <v>47566</v>
      </c>
      <c r="E689" s="57">
        <v>47566</v>
      </c>
      <c r="F689" s="65">
        <v>499692.70159999997</v>
      </c>
    </row>
    <row r="690" spans="1:6" s="16" customFormat="1" ht="11.25" customHeight="1" x14ac:dyDescent="0.2">
      <c r="A690" s="46" t="s">
        <v>158</v>
      </c>
      <c r="B690" s="62">
        <v>3000000</v>
      </c>
      <c r="C690" s="55">
        <v>5.75</v>
      </c>
      <c r="D690" s="56">
        <v>46553</v>
      </c>
      <c r="E690" s="57">
        <v>46553</v>
      </c>
      <c r="F690" s="65">
        <v>3126264.4443999999</v>
      </c>
    </row>
    <row r="691" spans="1:6" s="16" customFormat="1" ht="11.25" customHeight="1" x14ac:dyDescent="0.2">
      <c r="A691" s="46" t="s">
        <v>158</v>
      </c>
      <c r="B691" s="62">
        <v>2000000</v>
      </c>
      <c r="C691" s="55">
        <v>3.55</v>
      </c>
      <c r="D691" s="56">
        <v>45611</v>
      </c>
      <c r="E691" s="57">
        <v>45611</v>
      </c>
      <c r="F691" s="65">
        <v>1999634.2494000001</v>
      </c>
    </row>
    <row r="692" spans="1:6" s="16" customFormat="1" ht="11.25" customHeight="1" x14ac:dyDescent="0.2">
      <c r="A692" s="46" t="s">
        <v>158</v>
      </c>
      <c r="B692" s="62">
        <v>2000000</v>
      </c>
      <c r="C692" s="55">
        <v>4.95</v>
      </c>
      <c r="D692" s="56">
        <v>45762</v>
      </c>
      <c r="E692" s="57">
        <v>45762</v>
      </c>
      <c r="F692" s="65">
        <v>1998960.838</v>
      </c>
    </row>
    <row r="693" spans="1:6" s="16" customFormat="1" ht="11.25" customHeight="1" x14ac:dyDescent="0.2">
      <c r="A693" s="46" t="s">
        <v>2628</v>
      </c>
      <c r="B693" s="62">
        <v>3000000</v>
      </c>
      <c r="C693" s="55">
        <v>5.375</v>
      </c>
      <c r="D693" s="56">
        <v>47178</v>
      </c>
      <c r="E693" s="57">
        <v>47178</v>
      </c>
      <c r="F693" s="65">
        <v>3000000</v>
      </c>
    </row>
    <row r="694" spans="1:6" s="16" customFormat="1" ht="11.25" customHeight="1" x14ac:dyDescent="0.2">
      <c r="A694" s="46" t="s">
        <v>1499</v>
      </c>
      <c r="B694" s="62">
        <v>2000000</v>
      </c>
      <c r="C694" s="55">
        <v>6.9</v>
      </c>
      <c r="D694" s="56">
        <v>46993</v>
      </c>
      <c r="E694" s="57">
        <v>46993</v>
      </c>
      <c r="F694" s="65">
        <v>2000000</v>
      </c>
    </row>
    <row r="695" spans="1:6" s="16" customFormat="1" ht="11.25" customHeight="1" x14ac:dyDescent="0.2">
      <c r="A695" s="46" t="s">
        <v>2959</v>
      </c>
      <c r="B695" s="62">
        <v>10000000</v>
      </c>
      <c r="C695" s="55">
        <v>6.9</v>
      </c>
      <c r="D695" s="56">
        <v>56027</v>
      </c>
      <c r="E695" s="57">
        <v>56027</v>
      </c>
      <c r="F695" s="65">
        <v>10839037.877800001</v>
      </c>
    </row>
    <row r="696" spans="1:6" s="16" customFormat="1" ht="11.25" customHeight="1" x14ac:dyDescent="0.2">
      <c r="A696" s="46" t="s">
        <v>2738</v>
      </c>
      <c r="B696" s="62">
        <v>8000000</v>
      </c>
      <c r="C696" s="55">
        <v>4.101</v>
      </c>
      <c r="D696" s="56">
        <v>46813</v>
      </c>
      <c r="E696" s="57">
        <v>46813</v>
      </c>
      <c r="F696" s="65">
        <v>7996946.7850000001</v>
      </c>
    </row>
    <row r="697" spans="1:6" s="16" customFormat="1" ht="11.25" customHeight="1" x14ac:dyDescent="0.2">
      <c r="A697" s="46" t="s">
        <v>1404</v>
      </c>
      <c r="B697" s="62">
        <v>4000000</v>
      </c>
      <c r="C697" s="55">
        <v>6.09</v>
      </c>
      <c r="D697" s="56">
        <v>51177</v>
      </c>
      <c r="E697" s="57">
        <v>51177</v>
      </c>
      <c r="F697" s="65">
        <v>4000000</v>
      </c>
    </row>
    <row r="698" spans="1:6" s="16" customFormat="1" ht="11.25" customHeight="1" x14ac:dyDescent="0.2">
      <c r="A698" s="46" t="s">
        <v>2417</v>
      </c>
      <c r="B698" s="62">
        <v>1050000</v>
      </c>
      <c r="C698" s="55">
        <v>6.125</v>
      </c>
      <c r="D698" s="56">
        <v>50875</v>
      </c>
      <c r="E698" s="57">
        <v>50875</v>
      </c>
      <c r="F698" s="65">
        <v>1425212.9879000001</v>
      </c>
    </row>
    <row r="699" spans="1:6" s="16" customFormat="1" ht="11.25" customHeight="1" x14ac:dyDescent="0.2">
      <c r="A699" s="46" t="s">
        <v>1720</v>
      </c>
      <c r="B699" s="62">
        <v>5000000</v>
      </c>
      <c r="C699" s="55">
        <v>2.65</v>
      </c>
      <c r="D699" s="56">
        <v>45545</v>
      </c>
      <c r="E699" s="57">
        <v>45545</v>
      </c>
      <c r="F699" s="65">
        <v>4999434.9176000003</v>
      </c>
    </row>
    <row r="700" spans="1:6" s="16" customFormat="1" ht="11.25" customHeight="1" x14ac:dyDescent="0.2">
      <c r="A700" s="46" t="s">
        <v>1720</v>
      </c>
      <c r="B700" s="62">
        <v>7000000</v>
      </c>
      <c r="C700" s="55">
        <v>7.75</v>
      </c>
      <c r="D700" s="56">
        <v>55806</v>
      </c>
      <c r="E700" s="57">
        <v>55806</v>
      </c>
      <c r="F700" s="65">
        <v>8254067.5223000003</v>
      </c>
    </row>
    <row r="701" spans="1:6" s="16" customFormat="1" ht="11.25" customHeight="1" x14ac:dyDescent="0.2">
      <c r="A701" s="46" t="s">
        <v>2374</v>
      </c>
      <c r="B701" s="62">
        <v>5000000</v>
      </c>
      <c r="C701" s="55">
        <v>6.85</v>
      </c>
      <c r="D701" s="56">
        <v>51181</v>
      </c>
      <c r="E701" s="57">
        <v>51181</v>
      </c>
      <c r="F701" s="65">
        <v>4988975.4347999999</v>
      </c>
    </row>
    <row r="702" spans="1:6" s="16" customFormat="1" ht="11.25" customHeight="1" x14ac:dyDescent="0.2">
      <c r="A702" s="46" t="s">
        <v>2374</v>
      </c>
      <c r="B702" s="62">
        <v>6000000</v>
      </c>
      <c r="C702" s="55">
        <v>4.25</v>
      </c>
      <c r="D702" s="56">
        <v>45383</v>
      </c>
      <c r="E702" s="57">
        <v>45383</v>
      </c>
      <c r="F702" s="65">
        <v>6000000</v>
      </c>
    </row>
    <row r="703" spans="1:6" s="16" customFormat="1" ht="11.25" customHeight="1" x14ac:dyDescent="0.2">
      <c r="A703" s="46" t="s">
        <v>2374</v>
      </c>
      <c r="B703" s="62">
        <v>1816000</v>
      </c>
      <c r="C703" s="55">
        <v>3.9</v>
      </c>
      <c r="D703" s="56">
        <v>45427</v>
      </c>
      <c r="E703" s="57">
        <v>45427</v>
      </c>
      <c r="F703" s="65">
        <v>1816000</v>
      </c>
    </row>
    <row r="704" spans="1:6" s="16" customFormat="1" ht="11.25" customHeight="1" x14ac:dyDescent="0.2">
      <c r="A704" s="46" t="s">
        <v>2374</v>
      </c>
      <c r="B704" s="62">
        <v>1500000</v>
      </c>
      <c r="C704" s="55">
        <v>3.9</v>
      </c>
      <c r="D704" s="56">
        <v>46218</v>
      </c>
      <c r="E704" s="57">
        <v>46218</v>
      </c>
      <c r="F704" s="65">
        <v>1498824.2219</v>
      </c>
    </row>
    <row r="705" spans="1:6" s="16" customFormat="1" ht="11.25" customHeight="1" x14ac:dyDescent="0.2">
      <c r="A705" s="46" t="s">
        <v>2374</v>
      </c>
      <c r="B705" s="62">
        <v>2000000</v>
      </c>
      <c r="C705" s="55">
        <v>4</v>
      </c>
      <c r="D705" s="56">
        <v>46661</v>
      </c>
      <c r="E705" s="57">
        <v>46661</v>
      </c>
      <c r="F705" s="65">
        <v>1993846.2169000001</v>
      </c>
    </row>
    <row r="706" spans="1:6" s="16" customFormat="1" ht="11.25" customHeight="1" x14ac:dyDescent="0.2">
      <c r="A706" s="46" t="s">
        <v>2374</v>
      </c>
      <c r="B706" s="62">
        <v>5000000</v>
      </c>
      <c r="C706" s="55">
        <v>4.95</v>
      </c>
      <c r="D706" s="56">
        <v>46888</v>
      </c>
      <c r="E706" s="57">
        <v>46888</v>
      </c>
      <c r="F706" s="65">
        <v>3662266.4105000002</v>
      </c>
    </row>
    <row r="707" spans="1:6" s="16" customFormat="1" ht="11.25" customHeight="1" x14ac:dyDescent="0.2">
      <c r="A707" s="46" t="s">
        <v>2374</v>
      </c>
      <c r="B707" s="62">
        <v>10000000</v>
      </c>
      <c r="C707" s="55">
        <v>4.95</v>
      </c>
      <c r="D707" s="56">
        <v>46919</v>
      </c>
      <c r="E707" s="57">
        <v>46919</v>
      </c>
      <c r="F707" s="65">
        <v>9991387.2682000007</v>
      </c>
    </row>
    <row r="708" spans="1:6" s="16" customFormat="1" ht="11.25" customHeight="1" x14ac:dyDescent="0.2">
      <c r="A708" s="46" t="s">
        <v>2374</v>
      </c>
      <c r="B708" s="62">
        <v>2650000</v>
      </c>
      <c r="C708" s="55">
        <v>5.25</v>
      </c>
      <c r="D708" s="56">
        <v>47223</v>
      </c>
      <c r="E708" s="57">
        <v>47223</v>
      </c>
      <c r="F708" s="65">
        <v>2646755.6214000001</v>
      </c>
    </row>
    <row r="709" spans="1:6" s="16" customFormat="1" ht="11.25" customHeight="1" x14ac:dyDescent="0.2">
      <c r="A709" s="46" t="s">
        <v>2374</v>
      </c>
      <c r="B709" s="62">
        <v>4000000</v>
      </c>
      <c r="C709" s="55">
        <v>4.1500000000000004</v>
      </c>
      <c r="D709" s="56">
        <v>47376</v>
      </c>
      <c r="E709" s="57">
        <v>47376</v>
      </c>
      <c r="F709" s="65">
        <v>2282060.0729</v>
      </c>
    </row>
    <row r="710" spans="1:6" s="16" customFormat="1" ht="11.25" customHeight="1" x14ac:dyDescent="0.2">
      <c r="A710" s="46" t="s">
        <v>2374</v>
      </c>
      <c r="B710" s="62">
        <v>2000000</v>
      </c>
      <c r="C710" s="55">
        <v>5.95</v>
      </c>
      <c r="D710" s="56">
        <v>56384</v>
      </c>
      <c r="E710" s="57">
        <v>56384</v>
      </c>
      <c r="F710" s="65">
        <v>1990357.7873</v>
      </c>
    </row>
    <row r="711" spans="1:6" s="16" customFormat="1" ht="11.25" customHeight="1" x14ac:dyDescent="0.2">
      <c r="A711" s="46" t="s">
        <v>2297</v>
      </c>
      <c r="B711" s="62">
        <v>5000000</v>
      </c>
      <c r="C711" s="55">
        <v>3.1</v>
      </c>
      <c r="D711" s="56">
        <v>51667</v>
      </c>
      <c r="E711" s="57">
        <v>51667</v>
      </c>
      <c r="F711" s="65">
        <v>4972237.1772999996</v>
      </c>
    </row>
    <row r="712" spans="1:6" s="16" customFormat="1" ht="11.25" customHeight="1" x14ac:dyDescent="0.2">
      <c r="A712" s="46" t="s">
        <v>1933</v>
      </c>
      <c r="B712" s="62">
        <v>3000000</v>
      </c>
      <c r="C712" s="55">
        <v>5.75</v>
      </c>
      <c r="D712" s="56">
        <v>47635</v>
      </c>
      <c r="E712" s="57">
        <v>47635</v>
      </c>
      <c r="F712" s="65">
        <v>3000000</v>
      </c>
    </row>
    <row r="713" spans="1:6" s="16" customFormat="1" ht="11.25" customHeight="1" x14ac:dyDescent="0.2">
      <c r="A713" s="46" t="s">
        <v>2298</v>
      </c>
      <c r="B713" s="62">
        <v>2000000</v>
      </c>
      <c r="C713" s="55">
        <v>6.125</v>
      </c>
      <c r="D713" s="56">
        <v>51058</v>
      </c>
      <c r="E713" s="57">
        <v>51058</v>
      </c>
      <c r="F713" s="65">
        <v>2749038.6321999999</v>
      </c>
    </row>
    <row r="714" spans="1:6" s="16" customFormat="1" ht="11.25" customHeight="1" x14ac:dyDescent="0.2">
      <c r="A714" s="46" t="s">
        <v>2298</v>
      </c>
      <c r="B714" s="62">
        <v>2025000</v>
      </c>
      <c r="C714" s="55">
        <v>6.65</v>
      </c>
      <c r="D714" s="56">
        <v>49232</v>
      </c>
      <c r="E714" s="57">
        <v>49232</v>
      </c>
      <c r="F714" s="65">
        <v>2674992.0364000001</v>
      </c>
    </row>
    <row r="715" spans="1:6" s="16" customFormat="1" ht="11.25" customHeight="1" x14ac:dyDescent="0.2">
      <c r="A715" s="46" t="s">
        <v>110</v>
      </c>
      <c r="B715" s="62">
        <v>2000000</v>
      </c>
      <c r="C715" s="55">
        <v>4.5</v>
      </c>
      <c r="D715" s="56">
        <v>45748</v>
      </c>
      <c r="E715" s="57">
        <v>45748</v>
      </c>
      <c r="F715" s="65">
        <v>1999139.4273000001</v>
      </c>
    </row>
    <row r="716" spans="1:6" s="16" customFormat="1" ht="11.25" customHeight="1" x14ac:dyDescent="0.2">
      <c r="A716" s="46" t="s">
        <v>110</v>
      </c>
      <c r="B716" s="62">
        <v>5000000</v>
      </c>
      <c r="C716" s="55">
        <v>3.75</v>
      </c>
      <c r="D716" s="56">
        <v>47345</v>
      </c>
      <c r="E716" s="57">
        <v>47345</v>
      </c>
      <c r="F716" s="65">
        <v>4975692.2244999995</v>
      </c>
    </row>
    <row r="717" spans="1:6" s="16" customFormat="1" ht="11.25" customHeight="1" x14ac:dyDescent="0.2">
      <c r="A717" s="46" t="s">
        <v>1934</v>
      </c>
      <c r="B717" s="62">
        <v>5000000</v>
      </c>
      <c r="C717" s="55">
        <v>5.5</v>
      </c>
      <c r="D717" s="56">
        <v>46949</v>
      </c>
      <c r="E717" s="57">
        <v>46949</v>
      </c>
      <c r="F717" s="65">
        <v>4988695.3481999999</v>
      </c>
    </row>
    <row r="718" spans="1:6" s="16" customFormat="1" ht="11.25" customHeight="1" x14ac:dyDescent="0.2">
      <c r="A718" s="46" t="s">
        <v>80</v>
      </c>
      <c r="B718" s="62">
        <v>5925000</v>
      </c>
      <c r="C718" s="55">
        <v>7</v>
      </c>
      <c r="D718" s="56">
        <v>50222</v>
      </c>
      <c r="E718" s="57">
        <v>50222</v>
      </c>
      <c r="F718" s="65">
        <v>6252642.0888999999</v>
      </c>
    </row>
    <row r="719" spans="1:6" s="16" customFormat="1" ht="11.25" customHeight="1" x14ac:dyDescent="0.2">
      <c r="A719" s="46" t="s">
        <v>2041</v>
      </c>
      <c r="B719" s="62">
        <v>7000000</v>
      </c>
      <c r="C719" s="55">
        <v>4.3499999999999996</v>
      </c>
      <c r="D719" s="56">
        <v>46863</v>
      </c>
      <c r="E719" s="57">
        <v>46863</v>
      </c>
      <c r="F719" s="65">
        <v>6994274.4793999996</v>
      </c>
    </row>
    <row r="720" spans="1:6" s="16" customFormat="1" ht="11.25" customHeight="1" x14ac:dyDescent="0.2">
      <c r="A720" s="46" t="s">
        <v>1935</v>
      </c>
      <c r="B720" s="62">
        <v>4000000</v>
      </c>
      <c r="C720" s="55">
        <v>7</v>
      </c>
      <c r="D720" s="56">
        <v>47664</v>
      </c>
      <c r="E720" s="57">
        <v>47664</v>
      </c>
      <c r="F720" s="65">
        <v>4000000</v>
      </c>
    </row>
    <row r="721" spans="1:6" s="16" customFormat="1" ht="11.25" customHeight="1" x14ac:dyDescent="0.2">
      <c r="A721" s="46" t="s">
        <v>2418</v>
      </c>
      <c r="B721" s="62">
        <v>5000000</v>
      </c>
      <c r="C721" s="55">
        <v>2.95</v>
      </c>
      <c r="D721" s="56">
        <v>48044</v>
      </c>
      <c r="E721" s="57">
        <v>48044</v>
      </c>
      <c r="F721" s="65">
        <v>4992500.1805999996</v>
      </c>
    </row>
    <row r="722" spans="1:6" s="16" customFormat="1" ht="11.25" customHeight="1" x14ac:dyDescent="0.2">
      <c r="A722" s="46" t="s">
        <v>2042</v>
      </c>
      <c r="B722" s="62">
        <v>5000000</v>
      </c>
      <c r="C722" s="55">
        <v>5.75</v>
      </c>
      <c r="D722" s="56">
        <v>48867</v>
      </c>
      <c r="E722" s="57">
        <v>48867</v>
      </c>
      <c r="F722" s="65">
        <v>4967818.9707000004</v>
      </c>
    </row>
    <row r="723" spans="1:6" s="16" customFormat="1" ht="11.25" customHeight="1" x14ac:dyDescent="0.2">
      <c r="A723" s="46" t="s">
        <v>2144</v>
      </c>
      <c r="B723" s="62">
        <v>2000000</v>
      </c>
      <c r="C723" s="55">
        <v>6</v>
      </c>
      <c r="D723" s="56">
        <v>47679</v>
      </c>
      <c r="E723" s="57">
        <v>47679</v>
      </c>
      <c r="F723" s="65">
        <v>2000000</v>
      </c>
    </row>
    <row r="724" spans="1:6" s="16" customFormat="1" ht="11.25" customHeight="1" x14ac:dyDescent="0.2">
      <c r="A724" s="46" t="s">
        <v>3175</v>
      </c>
      <c r="B724" s="62">
        <v>3000000</v>
      </c>
      <c r="C724" s="55">
        <v>5.75</v>
      </c>
      <c r="D724" s="56">
        <v>45840</v>
      </c>
      <c r="E724" s="57">
        <v>45840</v>
      </c>
      <c r="F724" s="65">
        <v>3000000</v>
      </c>
    </row>
    <row r="725" spans="1:6" s="16" customFormat="1" ht="11.25" customHeight="1" x14ac:dyDescent="0.2">
      <c r="A725" s="46" t="s">
        <v>3175</v>
      </c>
      <c r="B725" s="62">
        <v>5000000</v>
      </c>
      <c r="C725" s="55">
        <v>10.294879999999999</v>
      </c>
      <c r="D725" s="56">
        <v>46096</v>
      </c>
      <c r="E725" s="57">
        <v>46096</v>
      </c>
      <c r="F725" s="65">
        <v>5000000</v>
      </c>
    </row>
    <row r="726" spans="1:6" s="16" customFormat="1" ht="11.25" customHeight="1" x14ac:dyDescent="0.2">
      <c r="A726" s="46" t="s">
        <v>2190</v>
      </c>
      <c r="B726" s="62">
        <v>3000000</v>
      </c>
      <c r="C726" s="55">
        <v>5.25</v>
      </c>
      <c r="D726" s="56">
        <v>47788</v>
      </c>
      <c r="E726" s="57">
        <v>47788</v>
      </c>
      <c r="F726" s="65">
        <v>3000000</v>
      </c>
    </row>
    <row r="727" spans="1:6" s="16" customFormat="1" ht="11.25" customHeight="1" x14ac:dyDescent="0.2">
      <c r="A727" s="46" t="s">
        <v>2538</v>
      </c>
      <c r="B727" s="62">
        <v>2000000</v>
      </c>
      <c r="C727" s="55">
        <v>6.53</v>
      </c>
      <c r="D727" s="56">
        <v>50389</v>
      </c>
      <c r="E727" s="57">
        <v>50389</v>
      </c>
      <c r="F727" s="65">
        <v>2785773.2058999999</v>
      </c>
    </row>
    <row r="728" spans="1:6" s="16" customFormat="1" ht="11.25" customHeight="1" x14ac:dyDescent="0.2">
      <c r="A728" s="46" t="s">
        <v>2419</v>
      </c>
      <c r="B728" s="62">
        <v>1500000</v>
      </c>
      <c r="C728" s="55">
        <v>6.05</v>
      </c>
      <c r="D728" s="56">
        <v>49628</v>
      </c>
      <c r="E728" s="57">
        <v>49628</v>
      </c>
      <c r="F728" s="65">
        <v>1956376.9901999999</v>
      </c>
    </row>
    <row r="729" spans="1:6" s="16" customFormat="1" ht="11.25" customHeight="1" x14ac:dyDescent="0.2">
      <c r="A729" s="46" t="s">
        <v>1855</v>
      </c>
      <c r="B729" s="62">
        <v>3000000</v>
      </c>
      <c r="C729" s="55">
        <v>4.05</v>
      </c>
      <c r="D729" s="56">
        <v>47588</v>
      </c>
      <c r="E729" s="57">
        <v>47588</v>
      </c>
      <c r="F729" s="65">
        <v>2996020.8897000002</v>
      </c>
    </row>
    <row r="730" spans="1:6" s="16" customFormat="1" ht="11.25" customHeight="1" x14ac:dyDescent="0.2">
      <c r="A730" s="46" t="s">
        <v>1936</v>
      </c>
      <c r="B730" s="62">
        <v>2000000</v>
      </c>
      <c r="C730" s="55">
        <v>5</v>
      </c>
      <c r="D730" s="56">
        <v>46068</v>
      </c>
      <c r="E730" s="57">
        <v>46068</v>
      </c>
      <c r="F730" s="65">
        <v>1998018.4763</v>
      </c>
    </row>
    <row r="731" spans="1:6" s="16" customFormat="1" ht="11.25" customHeight="1" x14ac:dyDescent="0.2">
      <c r="A731" s="46" t="s">
        <v>1936</v>
      </c>
      <c r="B731" s="62">
        <v>5000000</v>
      </c>
      <c r="C731" s="55">
        <v>2.95</v>
      </c>
      <c r="D731" s="56">
        <v>47922</v>
      </c>
      <c r="E731" s="57">
        <v>47922</v>
      </c>
      <c r="F731" s="65">
        <v>4966846.1438999996</v>
      </c>
    </row>
    <row r="732" spans="1:6" s="16" customFormat="1" ht="11.25" customHeight="1" x14ac:dyDescent="0.2">
      <c r="A732" s="46" t="s">
        <v>2739</v>
      </c>
      <c r="B732" s="62">
        <v>5000000</v>
      </c>
      <c r="C732" s="55">
        <v>8</v>
      </c>
      <c r="D732" s="56">
        <v>46562</v>
      </c>
      <c r="E732" s="57">
        <v>46562</v>
      </c>
      <c r="F732" s="65">
        <v>5000000</v>
      </c>
    </row>
    <row r="733" spans="1:6" s="16" customFormat="1" ht="11.25" customHeight="1" x14ac:dyDescent="0.2">
      <c r="A733" s="46" t="s">
        <v>1520</v>
      </c>
      <c r="B733" s="62">
        <v>5500000</v>
      </c>
      <c r="C733" s="55">
        <v>4.3899999999999997</v>
      </c>
      <c r="D733" s="56">
        <v>46951</v>
      </c>
      <c r="E733" s="57">
        <v>46951</v>
      </c>
      <c r="F733" s="65">
        <v>5500000</v>
      </c>
    </row>
    <row r="734" spans="1:6" s="16" customFormat="1" ht="11.25" customHeight="1" x14ac:dyDescent="0.2">
      <c r="A734" s="46" t="s">
        <v>1856</v>
      </c>
      <c r="B734" s="62">
        <v>5000000</v>
      </c>
      <c r="C734" s="55">
        <v>3.4820000000000002</v>
      </c>
      <c r="D734" s="56">
        <v>47561</v>
      </c>
      <c r="E734" s="57">
        <v>47561</v>
      </c>
      <c r="F734" s="65">
        <v>4977622.0022999998</v>
      </c>
    </row>
    <row r="735" spans="1:6" s="16" customFormat="1" ht="11.25" customHeight="1" x14ac:dyDescent="0.2">
      <c r="A735" s="46" t="s">
        <v>1754</v>
      </c>
      <c r="B735" s="62">
        <v>3000000</v>
      </c>
      <c r="C735" s="55">
        <v>5.95</v>
      </c>
      <c r="D735" s="56">
        <v>47376</v>
      </c>
      <c r="E735" s="57">
        <v>47376</v>
      </c>
      <c r="F735" s="65">
        <v>3000000</v>
      </c>
    </row>
    <row r="736" spans="1:6" s="16" customFormat="1" ht="11.25" customHeight="1" x14ac:dyDescent="0.2">
      <c r="A736" s="46" t="s">
        <v>1541</v>
      </c>
      <c r="B736" s="62">
        <v>2000000</v>
      </c>
      <c r="C736" s="55">
        <v>6</v>
      </c>
      <c r="D736" s="56">
        <v>47423</v>
      </c>
      <c r="E736" s="57">
        <v>47423</v>
      </c>
      <c r="F736" s="65">
        <v>2000000</v>
      </c>
    </row>
    <row r="737" spans="1:6" s="16" customFormat="1" ht="11.25" customHeight="1" x14ac:dyDescent="0.2">
      <c r="A737" s="46" t="s">
        <v>1073</v>
      </c>
      <c r="B737" s="62">
        <v>2000000</v>
      </c>
      <c r="C737" s="55">
        <v>4.5999999999999996</v>
      </c>
      <c r="D737" s="56">
        <v>45611</v>
      </c>
      <c r="E737" s="57">
        <v>45611</v>
      </c>
      <c r="F737" s="65">
        <v>1999973.4135</v>
      </c>
    </row>
    <row r="738" spans="1:6" s="16" customFormat="1" ht="11.25" customHeight="1" x14ac:dyDescent="0.2">
      <c r="A738" s="46" t="s">
        <v>1937</v>
      </c>
      <c r="B738" s="62">
        <v>3000000</v>
      </c>
      <c r="C738" s="55">
        <v>5.5</v>
      </c>
      <c r="D738" s="56">
        <v>47635</v>
      </c>
      <c r="E738" s="57">
        <v>47635</v>
      </c>
      <c r="F738" s="65">
        <v>3000000</v>
      </c>
    </row>
    <row r="739" spans="1:6" s="16" customFormat="1" ht="11.25" customHeight="1" x14ac:dyDescent="0.2">
      <c r="A739" s="46" t="s">
        <v>1074</v>
      </c>
      <c r="B739" s="62">
        <v>3000000</v>
      </c>
      <c r="C739" s="55">
        <v>5.25</v>
      </c>
      <c r="D739" s="56">
        <v>47635</v>
      </c>
      <c r="E739" s="57">
        <v>47635</v>
      </c>
      <c r="F739" s="65">
        <v>3000000</v>
      </c>
    </row>
    <row r="740" spans="1:6" s="16" customFormat="1" ht="11.25" customHeight="1" x14ac:dyDescent="0.2">
      <c r="A740" s="46" t="s">
        <v>1076</v>
      </c>
      <c r="B740" s="62">
        <v>3000000</v>
      </c>
      <c r="C740" s="55">
        <v>5.5</v>
      </c>
      <c r="D740" s="56">
        <v>48731</v>
      </c>
      <c r="E740" s="57">
        <v>48731</v>
      </c>
      <c r="F740" s="65">
        <v>3000000</v>
      </c>
    </row>
    <row r="741" spans="1:6" s="16" customFormat="1" ht="11.25" customHeight="1" x14ac:dyDescent="0.2">
      <c r="A741" s="46" t="s">
        <v>121</v>
      </c>
      <c r="B741" s="62">
        <v>5000000</v>
      </c>
      <c r="C741" s="55">
        <v>5.125</v>
      </c>
      <c r="D741" s="56">
        <v>45894</v>
      </c>
      <c r="E741" s="57">
        <v>45894</v>
      </c>
      <c r="F741" s="65">
        <v>5000000</v>
      </c>
    </row>
    <row r="742" spans="1:6" s="16" customFormat="1" ht="11.25" customHeight="1" x14ac:dyDescent="0.2">
      <c r="A742" s="46" t="s">
        <v>1938</v>
      </c>
      <c r="B742" s="62">
        <v>5000000</v>
      </c>
      <c r="C742" s="55">
        <v>5.75</v>
      </c>
      <c r="D742" s="56">
        <v>47604</v>
      </c>
      <c r="E742" s="57">
        <v>47604</v>
      </c>
      <c r="F742" s="65">
        <v>5000000</v>
      </c>
    </row>
    <row r="743" spans="1:6" s="16" customFormat="1" ht="11.25" customHeight="1" x14ac:dyDescent="0.2">
      <c r="A743" s="46" t="s">
        <v>1521</v>
      </c>
      <c r="B743" s="62">
        <v>3000000</v>
      </c>
      <c r="C743" s="55">
        <v>4.4000000000000004</v>
      </c>
      <c r="D743" s="56">
        <v>47228</v>
      </c>
      <c r="E743" s="57">
        <v>47228</v>
      </c>
      <c r="F743" s="65">
        <v>3000000</v>
      </c>
    </row>
    <row r="744" spans="1:6" s="16" customFormat="1" ht="11.25" customHeight="1" x14ac:dyDescent="0.2">
      <c r="A744" s="46" t="s">
        <v>1939</v>
      </c>
      <c r="B744" s="62">
        <v>3500000</v>
      </c>
      <c r="C744" s="55">
        <v>5.25</v>
      </c>
      <c r="D744" s="56">
        <v>47618</v>
      </c>
      <c r="E744" s="57">
        <v>47618</v>
      </c>
      <c r="F744" s="65">
        <v>3500000</v>
      </c>
    </row>
    <row r="745" spans="1:6" s="16" customFormat="1" ht="11.25" customHeight="1" x14ac:dyDescent="0.2">
      <c r="A745" s="46" t="s">
        <v>1077</v>
      </c>
      <c r="B745" s="62">
        <v>5000000</v>
      </c>
      <c r="C745" s="55">
        <v>4.375</v>
      </c>
      <c r="D745" s="56">
        <v>46844</v>
      </c>
      <c r="E745" s="57">
        <v>46844</v>
      </c>
      <c r="F745" s="65">
        <v>5000000</v>
      </c>
    </row>
    <row r="746" spans="1:6" s="16" customFormat="1" ht="11.25" customHeight="1" x14ac:dyDescent="0.2">
      <c r="A746" s="46" t="s">
        <v>1078</v>
      </c>
      <c r="B746" s="62">
        <v>2000000</v>
      </c>
      <c r="C746" s="55">
        <v>5.75</v>
      </c>
      <c r="D746" s="56">
        <v>45706</v>
      </c>
      <c r="E746" s="57">
        <v>45706</v>
      </c>
      <c r="F746" s="65">
        <v>20000</v>
      </c>
    </row>
    <row r="747" spans="1:6" s="16" customFormat="1" ht="11.25" customHeight="1" x14ac:dyDescent="0.2">
      <c r="A747" s="46" t="s">
        <v>1940</v>
      </c>
      <c r="B747" s="62">
        <v>4000000</v>
      </c>
      <c r="C747" s="55">
        <v>6</v>
      </c>
      <c r="D747" s="56">
        <v>47665</v>
      </c>
      <c r="E747" s="57">
        <v>47665</v>
      </c>
      <c r="F747" s="65">
        <v>4000000</v>
      </c>
    </row>
    <row r="748" spans="1:6" s="16" customFormat="1" ht="11.25" customHeight="1" x14ac:dyDescent="0.2">
      <c r="A748" s="46" t="s">
        <v>2811</v>
      </c>
      <c r="B748" s="62">
        <v>2000000</v>
      </c>
      <c r="C748" s="55">
        <v>6</v>
      </c>
      <c r="D748" s="56">
        <v>48458</v>
      </c>
      <c r="E748" s="57">
        <v>48458</v>
      </c>
      <c r="F748" s="65">
        <v>2000000</v>
      </c>
    </row>
    <row r="749" spans="1:6" s="16" customFormat="1" ht="11.25" customHeight="1" x14ac:dyDescent="0.2">
      <c r="A749" s="46" t="s">
        <v>1405</v>
      </c>
      <c r="B749" s="62">
        <v>1000000</v>
      </c>
      <c r="C749" s="55">
        <v>3.8</v>
      </c>
      <c r="D749" s="56">
        <v>46954</v>
      </c>
      <c r="E749" s="57">
        <v>46954</v>
      </c>
      <c r="F749" s="65">
        <v>1000000</v>
      </c>
    </row>
    <row r="750" spans="1:6" s="16" customFormat="1" ht="11.25" customHeight="1" x14ac:dyDescent="0.2">
      <c r="A750" s="46" t="s">
        <v>1625</v>
      </c>
      <c r="B750" s="62">
        <v>4000000</v>
      </c>
      <c r="C750" s="55">
        <v>4.75</v>
      </c>
      <c r="D750" s="56">
        <v>45823</v>
      </c>
      <c r="E750" s="57">
        <v>45823</v>
      </c>
      <c r="F750" s="65">
        <v>4008225.9674</v>
      </c>
    </row>
    <row r="751" spans="1:6" s="16" customFormat="1" ht="11.25" customHeight="1" x14ac:dyDescent="0.2">
      <c r="A751" s="46" t="s">
        <v>1625</v>
      </c>
      <c r="B751" s="62">
        <v>9000000</v>
      </c>
      <c r="C751" s="55">
        <v>4.875</v>
      </c>
      <c r="D751" s="56">
        <v>47284</v>
      </c>
      <c r="E751" s="57">
        <v>47284</v>
      </c>
      <c r="F751" s="65">
        <v>8979584.6762000006</v>
      </c>
    </row>
    <row r="752" spans="1:6" s="16" customFormat="1" ht="11.25" customHeight="1" x14ac:dyDescent="0.2">
      <c r="A752" s="46" t="s">
        <v>2146</v>
      </c>
      <c r="B752" s="62">
        <v>3217600</v>
      </c>
      <c r="C752" s="55">
        <v>4.54</v>
      </c>
      <c r="D752" s="56">
        <v>50495</v>
      </c>
      <c r="E752" s="57">
        <v>50495</v>
      </c>
      <c r="F752" s="65">
        <v>3217600</v>
      </c>
    </row>
    <row r="753" spans="1:6" s="16" customFormat="1" ht="11.25" customHeight="1" x14ac:dyDescent="0.2">
      <c r="A753" s="46" t="s">
        <v>2661</v>
      </c>
      <c r="B753" s="62">
        <v>1296000</v>
      </c>
      <c r="C753" s="55">
        <v>5.69</v>
      </c>
      <c r="D753" s="56">
        <v>51196</v>
      </c>
      <c r="E753" s="57">
        <v>51196</v>
      </c>
      <c r="F753" s="65">
        <v>1729534.1654999999</v>
      </c>
    </row>
    <row r="754" spans="1:6" s="16" customFormat="1" ht="11.25" customHeight="1" x14ac:dyDescent="0.2">
      <c r="A754" s="46" t="s">
        <v>2166</v>
      </c>
      <c r="B754" s="62">
        <v>3000000</v>
      </c>
      <c r="C754" s="55">
        <v>3.5</v>
      </c>
      <c r="D754" s="56">
        <v>47757</v>
      </c>
      <c r="E754" s="57">
        <v>47757</v>
      </c>
      <c r="F754" s="65">
        <v>2992922.8676</v>
      </c>
    </row>
    <row r="755" spans="1:6" s="16" customFormat="1" ht="11.25" customHeight="1" x14ac:dyDescent="0.2">
      <c r="A755" s="46" t="s">
        <v>1542</v>
      </c>
      <c r="B755" s="62">
        <v>2000000</v>
      </c>
      <c r="C755" s="55">
        <v>4.25</v>
      </c>
      <c r="D755" s="56">
        <v>47011</v>
      </c>
      <c r="E755" s="57">
        <v>47011</v>
      </c>
      <c r="F755" s="65">
        <v>2016557.7116</v>
      </c>
    </row>
    <row r="756" spans="1:6" s="16" customFormat="1" ht="11.25" customHeight="1" x14ac:dyDescent="0.2">
      <c r="A756" s="46" t="s">
        <v>81</v>
      </c>
      <c r="B756" s="62">
        <v>1200000</v>
      </c>
      <c r="C756" s="55">
        <v>7.57</v>
      </c>
      <c r="D756" s="56">
        <v>47284</v>
      </c>
      <c r="E756" s="57">
        <v>47284</v>
      </c>
      <c r="F756" s="65">
        <v>1230795.2448</v>
      </c>
    </row>
    <row r="757" spans="1:6" s="16" customFormat="1" ht="11.25" customHeight="1" x14ac:dyDescent="0.2">
      <c r="A757" s="46" t="s">
        <v>81</v>
      </c>
      <c r="B757" s="62">
        <v>1000000</v>
      </c>
      <c r="C757" s="55">
        <v>6.45</v>
      </c>
      <c r="D757" s="56">
        <v>51089</v>
      </c>
      <c r="E757" s="57">
        <v>51089</v>
      </c>
      <c r="F757" s="65">
        <v>998424.8101</v>
      </c>
    </row>
    <row r="758" spans="1:6" s="16" customFormat="1" ht="11.25" customHeight="1" x14ac:dyDescent="0.2">
      <c r="A758" s="46" t="s">
        <v>2318</v>
      </c>
      <c r="B758" s="62">
        <v>4000000</v>
      </c>
      <c r="C758" s="55">
        <v>4.875</v>
      </c>
      <c r="D758" s="56">
        <v>45932</v>
      </c>
      <c r="E758" s="57">
        <v>45932</v>
      </c>
      <c r="F758" s="65">
        <v>4000000</v>
      </c>
    </row>
    <row r="759" spans="1:6" s="16" customFormat="1" ht="11.25" customHeight="1" x14ac:dyDescent="0.2">
      <c r="A759" s="46" t="s">
        <v>1543</v>
      </c>
      <c r="B759" s="62">
        <v>3300000</v>
      </c>
      <c r="C759" s="55">
        <v>4.21</v>
      </c>
      <c r="D759" s="56">
        <v>48857</v>
      </c>
      <c r="E759" s="57">
        <v>48857</v>
      </c>
      <c r="F759" s="65">
        <v>3300000</v>
      </c>
    </row>
    <row r="760" spans="1:6" s="16" customFormat="1" ht="11.25" customHeight="1" x14ac:dyDescent="0.2">
      <c r="A760" s="46" t="s">
        <v>2904</v>
      </c>
      <c r="B760" s="62">
        <v>2000000</v>
      </c>
      <c r="C760" s="55">
        <v>5.75</v>
      </c>
      <c r="D760" s="56">
        <v>47453</v>
      </c>
      <c r="E760" s="57">
        <v>47453</v>
      </c>
      <c r="F760" s="65">
        <v>2000000</v>
      </c>
    </row>
    <row r="761" spans="1:6" s="16" customFormat="1" ht="11.25" customHeight="1" x14ac:dyDescent="0.2">
      <c r="A761" s="46" t="s">
        <v>1406</v>
      </c>
      <c r="B761" s="62">
        <v>1250000</v>
      </c>
      <c r="C761" s="55">
        <v>4.3460000000000001</v>
      </c>
      <c r="D761" s="56">
        <v>46364</v>
      </c>
      <c r="E761" s="57">
        <v>46364</v>
      </c>
      <c r="F761" s="65">
        <v>1250000</v>
      </c>
    </row>
    <row r="762" spans="1:6" s="16" customFormat="1" ht="11.25" customHeight="1" x14ac:dyDescent="0.2">
      <c r="A762" s="46" t="s">
        <v>1081</v>
      </c>
      <c r="B762" s="62">
        <v>3000000</v>
      </c>
      <c r="C762" s="55">
        <v>4.3890000000000002</v>
      </c>
      <c r="D762" s="56">
        <v>46030</v>
      </c>
      <c r="E762" s="57">
        <v>46030</v>
      </c>
      <c r="F762" s="65">
        <v>3000000</v>
      </c>
    </row>
    <row r="763" spans="1:6" s="16" customFormat="1" ht="11.25" customHeight="1" x14ac:dyDescent="0.2">
      <c r="A763" s="46" t="s">
        <v>1081</v>
      </c>
      <c r="B763" s="62">
        <v>3000000</v>
      </c>
      <c r="C763" s="55">
        <v>5.1130000000000004</v>
      </c>
      <c r="D763" s="56">
        <v>47241</v>
      </c>
      <c r="E763" s="57">
        <v>47241</v>
      </c>
      <c r="F763" s="65">
        <v>3000000</v>
      </c>
    </row>
    <row r="764" spans="1:6" s="16" customFormat="1" ht="11.25" customHeight="1" x14ac:dyDescent="0.2">
      <c r="A764" s="46" t="s">
        <v>1670</v>
      </c>
      <c r="B764" s="62">
        <v>1200000</v>
      </c>
      <c r="C764" s="55">
        <v>5.14</v>
      </c>
      <c r="D764" s="56">
        <v>47970</v>
      </c>
      <c r="E764" s="57">
        <v>47970</v>
      </c>
      <c r="F764" s="65">
        <v>1200000</v>
      </c>
    </row>
    <row r="765" spans="1:6" s="16" customFormat="1" ht="11.25" customHeight="1" x14ac:dyDescent="0.2">
      <c r="A765" s="46" t="s">
        <v>2927</v>
      </c>
      <c r="B765" s="62">
        <v>3000000</v>
      </c>
      <c r="C765" s="55">
        <v>3.25</v>
      </c>
      <c r="D765" s="56">
        <v>47376</v>
      </c>
      <c r="E765" s="57">
        <v>47376</v>
      </c>
      <c r="F765" s="65">
        <v>2997019.0685000001</v>
      </c>
    </row>
    <row r="766" spans="1:6" s="16" customFormat="1" ht="11.25" customHeight="1" x14ac:dyDescent="0.2">
      <c r="A766" s="46" t="s">
        <v>1857</v>
      </c>
      <c r="B766" s="62">
        <v>1000000</v>
      </c>
      <c r="C766" s="55">
        <v>3.05</v>
      </c>
      <c r="D766" s="56">
        <v>45754</v>
      </c>
      <c r="E766" s="57">
        <v>45754</v>
      </c>
      <c r="F766" s="65">
        <v>999663.30810000002</v>
      </c>
    </row>
    <row r="767" spans="1:6" s="16" customFormat="1" ht="11.25" customHeight="1" x14ac:dyDescent="0.2">
      <c r="A767" s="46" t="s">
        <v>2539</v>
      </c>
      <c r="B767" s="62">
        <v>3000000</v>
      </c>
      <c r="C767" s="55">
        <v>4.8499999999999996</v>
      </c>
      <c r="D767" s="56">
        <v>45641</v>
      </c>
      <c r="E767" s="57">
        <v>45641</v>
      </c>
      <c r="F767" s="65">
        <v>3000000</v>
      </c>
    </row>
    <row r="768" spans="1:6" s="16" customFormat="1" ht="11.25" customHeight="1" x14ac:dyDescent="0.2">
      <c r="A768" s="46" t="s">
        <v>1082</v>
      </c>
      <c r="B768" s="62">
        <v>2000000</v>
      </c>
      <c r="C768" s="55">
        <v>4.75</v>
      </c>
      <c r="D768" s="56">
        <v>45580</v>
      </c>
      <c r="E768" s="57">
        <v>45580</v>
      </c>
      <c r="F768" s="65">
        <v>2007281.0042999999</v>
      </c>
    </row>
    <row r="769" spans="1:6" s="16" customFormat="1" ht="11.25" customHeight="1" x14ac:dyDescent="0.2">
      <c r="A769" s="46" t="s">
        <v>1626</v>
      </c>
      <c r="B769" s="62">
        <v>4000000</v>
      </c>
      <c r="C769" s="55">
        <v>3.75</v>
      </c>
      <c r="D769" s="56">
        <v>47284</v>
      </c>
      <c r="E769" s="57">
        <v>47284</v>
      </c>
      <c r="F769" s="65">
        <v>3964936.4054</v>
      </c>
    </row>
    <row r="770" spans="1:6" s="16" customFormat="1" ht="11.25" customHeight="1" x14ac:dyDescent="0.2">
      <c r="A770" s="46" t="s">
        <v>1626</v>
      </c>
      <c r="B770" s="62">
        <v>2000000</v>
      </c>
      <c r="C770" s="55">
        <v>3</v>
      </c>
      <c r="D770" s="56">
        <v>48183</v>
      </c>
      <c r="E770" s="57">
        <v>48183</v>
      </c>
      <c r="F770" s="65">
        <v>1987797.3551</v>
      </c>
    </row>
    <row r="771" spans="1:6" s="16" customFormat="1" ht="11.25" customHeight="1" x14ac:dyDescent="0.2">
      <c r="A771" s="46" t="s">
        <v>1941</v>
      </c>
      <c r="B771" s="62">
        <v>5000000</v>
      </c>
      <c r="C771" s="55">
        <v>4.25</v>
      </c>
      <c r="D771" s="56">
        <v>45702</v>
      </c>
      <c r="E771" s="57">
        <v>45702</v>
      </c>
      <c r="F771" s="65">
        <v>5000000</v>
      </c>
    </row>
    <row r="772" spans="1:6" s="16" customFormat="1" ht="11.25" customHeight="1" x14ac:dyDescent="0.2">
      <c r="A772" s="46" t="s">
        <v>106</v>
      </c>
      <c r="B772" s="62">
        <v>8000000</v>
      </c>
      <c r="C772" s="55">
        <v>4.5</v>
      </c>
      <c r="D772" s="56">
        <v>45611</v>
      </c>
      <c r="E772" s="57">
        <v>45611</v>
      </c>
      <c r="F772" s="65">
        <v>7997405.7265999997</v>
      </c>
    </row>
    <row r="773" spans="1:6" s="16" customFormat="1" ht="11.25" customHeight="1" x14ac:dyDescent="0.2">
      <c r="A773" s="46" t="s">
        <v>2465</v>
      </c>
      <c r="B773" s="62">
        <v>5000000</v>
      </c>
      <c r="C773" s="55">
        <v>6.5</v>
      </c>
      <c r="D773" s="56">
        <v>46295</v>
      </c>
      <c r="E773" s="57">
        <v>46295</v>
      </c>
      <c r="F773" s="65">
        <v>5000000</v>
      </c>
    </row>
    <row r="774" spans="1:6" s="16" customFormat="1" ht="11.25" customHeight="1" x14ac:dyDescent="0.2">
      <c r="A774" s="46" t="s">
        <v>1858</v>
      </c>
      <c r="B774" s="62">
        <v>2000000</v>
      </c>
      <c r="C774" s="55">
        <v>4.25</v>
      </c>
      <c r="D774" s="56">
        <v>51227</v>
      </c>
      <c r="E774" s="57">
        <v>51227</v>
      </c>
      <c r="F774" s="65">
        <v>1979848.1006</v>
      </c>
    </row>
    <row r="775" spans="1:6" s="16" customFormat="1" ht="11.25" customHeight="1" x14ac:dyDescent="0.2">
      <c r="A775" s="46" t="s">
        <v>1407</v>
      </c>
      <c r="B775" s="62">
        <v>11500000</v>
      </c>
      <c r="C775" s="55">
        <v>6.75</v>
      </c>
      <c r="D775" s="56">
        <v>48288</v>
      </c>
      <c r="E775" s="57">
        <v>48288</v>
      </c>
      <c r="F775" s="65">
        <v>13414003.446900001</v>
      </c>
    </row>
    <row r="776" spans="1:6" s="16" customFormat="1" ht="11.25" customHeight="1" x14ac:dyDescent="0.2">
      <c r="A776" s="46" t="s">
        <v>1408</v>
      </c>
      <c r="B776" s="62">
        <v>2000000</v>
      </c>
      <c r="C776" s="55">
        <v>4.2</v>
      </c>
      <c r="D776" s="56">
        <v>46860</v>
      </c>
      <c r="E776" s="57">
        <v>46860</v>
      </c>
      <c r="F776" s="65">
        <v>1998161.1094</v>
      </c>
    </row>
    <row r="777" spans="1:6" s="16" customFormat="1" ht="11.25" customHeight="1" x14ac:dyDescent="0.2">
      <c r="A777" s="46" t="s">
        <v>1408</v>
      </c>
      <c r="B777" s="62">
        <v>5000000</v>
      </c>
      <c r="C777" s="55">
        <v>4</v>
      </c>
      <c r="D777" s="56">
        <v>45764</v>
      </c>
      <c r="E777" s="57">
        <v>45764</v>
      </c>
      <c r="F777" s="65">
        <v>4999188.8077999996</v>
      </c>
    </row>
    <row r="778" spans="1:6" s="16" customFormat="1" ht="11.25" customHeight="1" x14ac:dyDescent="0.2">
      <c r="A778" s="46" t="s">
        <v>1083</v>
      </c>
      <c r="B778" s="62">
        <v>1500000</v>
      </c>
      <c r="C778" s="55">
        <v>4.3</v>
      </c>
      <c r="D778" s="56">
        <v>45851</v>
      </c>
      <c r="E778" s="57">
        <v>45851</v>
      </c>
      <c r="F778" s="65">
        <v>1499689.2557000001</v>
      </c>
    </row>
    <row r="779" spans="1:6" s="16" customFormat="1" ht="11.25" customHeight="1" x14ac:dyDescent="0.2">
      <c r="A779" s="46" t="s">
        <v>1083</v>
      </c>
      <c r="B779" s="62">
        <v>2000000</v>
      </c>
      <c r="C779" s="55">
        <v>4.3499999999999996</v>
      </c>
      <c r="D779" s="56">
        <v>45756</v>
      </c>
      <c r="E779" s="57">
        <v>45756</v>
      </c>
      <c r="F779" s="65">
        <v>1999820.8737000001</v>
      </c>
    </row>
    <row r="780" spans="1:6" s="16" customFormat="1" ht="11.25" customHeight="1" x14ac:dyDescent="0.2">
      <c r="A780" s="46" t="s">
        <v>1083</v>
      </c>
      <c r="B780" s="62">
        <v>5000000</v>
      </c>
      <c r="C780" s="55">
        <v>3.1</v>
      </c>
      <c r="D780" s="56">
        <v>48225</v>
      </c>
      <c r="E780" s="57">
        <v>48225</v>
      </c>
      <c r="F780" s="65">
        <v>4995860.7813999997</v>
      </c>
    </row>
    <row r="781" spans="1:6" s="16" customFormat="1" ht="11.25" customHeight="1" x14ac:dyDescent="0.2">
      <c r="A781" s="46" t="s">
        <v>1083</v>
      </c>
      <c r="B781" s="62">
        <v>5000000</v>
      </c>
      <c r="C781" s="55">
        <v>5</v>
      </c>
      <c r="D781" s="56">
        <v>46486</v>
      </c>
      <c r="E781" s="57">
        <v>46486</v>
      </c>
      <c r="F781" s="65">
        <v>4996121.5974000003</v>
      </c>
    </row>
    <row r="782" spans="1:6" s="16" customFormat="1" ht="11.25" customHeight="1" x14ac:dyDescent="0.2">
      <c r="A782" s="46" t="s">
        <v>2299</v>
      </c>
      <c r="B782" s="62">
        <v>290000</v>
      </c>
      <c r="C782" s="55">
        <v>5.65</v>
      </c>
      <c r="D782" s="56">
        <v>50100</v>
      </c>
      <c r="E782" s="57">
        <v>50100</v>
      </c>
      <c r="F782" s="65">
        <v>368104.8946</v>
      </c>
    </row>
    <row r="783" spans="1:6" s="16" customFormat="1" ht="11.25" customHeight="1" x14ac:dyDescent="0.2">
      <c r="A783" s="46" t="s">
        <v>2299</v>
      </c>
      <c r="B783" s="62">
        <v>1000000</v>
      </c>
      <c r="C783" s="55">
        <v>4.7</v>
      </c>
      <c r="D783" s="56">
        <v>48349</v>
      </c>
      <c r="E783" s="57">
        <v>48349</v>
      </c>
      <c r="F783" s="65">
        <v>997331.18980000005</v>
      </c>
    </row>
    <row r="784" spans="1:6" s="16" customFormat="1" ht="11.25" customHeight="1" x14ac:dyDescent="0.2">
      <c r="A784" s="46" t="s">
        <v>99</v>
      </c>
      <c r="B784" s="62">
        <v>5000000</v>
      </c>
      <c r="C784" s="55">
        <v>4.625</v>
      </c>
      <c r="D784" s="56">
        <v>45411</v>
      </c>
      <c r="E784" s="57">
        <v>45411</v>
      </c>
      <c r="F784" s="65">
        <v>4999813.4129999997</v>
      </c>
    </row>
    <row r="785" spans="1:6" s="16" customFormat="1" ht="11.25" customHeight="1" x14ac:dyDescent="0.2">
      <c r="A785" s="46" t="s">
        <v>99</v>
      </c>
      <c r="B785" s="62">
        <v>9550000</v>
      </c>
      <c r="C785" s="55">
        <v>4.875</v>
      </c>
      <c r="D785" s="56">
        <v>47189</v>
      </c>
      <c r="E785" s="57">
        <v>47189</v>
      </c>
      <c r="F785" s="65">
        <v>9718873.6248000003</v>
      </c>
    </row>
    <row r="786" spans="1:6" s="16" customFormat="1" ht="11.25" customHeight="1" x14ac:dyDescent="0.2">
      <c r="A786" s="46" t="s">
        <v>1409</v>
      </c>
      <c r="B786" s="62">
        <v>1200000</v>
      </c>
      <c r="C786" s="55">
        <v>5.3</v>
      </c>
      <c r="D786" s="56">
        <v>47133</v>
      </c>
      <c r="E786" s="57">
        <v>47133</v>
      </c>
      <c r="F786" s="65">
        <v>1262340.5199</v>
      </c>
    </row>
    <row r="787" spans="1:6" s="16" customFormat="1" ht="11.25" customHeight="1" x14ac:dyDescent="0.2">
      <c r="A787" s="46" t="s">
        <v>1409</v>
      </c>
      <c r="B787" s="62">
        <v>2000000</v>
      </c>
      <c r="C787" s="55">
        <v>3.25</v>
      </c>
      <c r="D787" s="56">
        <v>48228</v>
      </c>
      <c r="E787" s="57">
        <v>48228</v>
      </c>
      <c r="F787" s="65">
        <v>1990057.2953999999</v>
      </c>
    </row>
    <row r="788" spans="1:6" s="16" customFormat="1" ht="11.25" customHeight="1" x14ac:dyDescent="0.2">
      <c r="A788" s="46" t="s">
        <v>2540</v>
      </c>
      <c r="B788" s="62">
        <v>5000000</v>
      </c>
      <c r="C788" s="55">
        <v>10</v>
      </c>
      <c r="D788" s="56">
        <v>46814</v>
      </c>
      <c r="E788" s="57">
        <v>46814</v>
      </c>
      <c r="F788" s="65">
        <v>5000000</v>
      </c>
    </row>
    <row r="789" spans="1:6" s="16" customFormat="1" ht="11.25" customHeight="1" x14ac:dyDescent="0.2">
      <c r="A789" s="46" t="s">
        <v>1843</v>
      </c>
      <c r="B789" s="62">
        <v>1000000</v>
      </c>
      <c r="C789" s="55">
        <v>3.75</v>
      </c>
      <c r="D789" s="56">
        <v>45698</v>
      </c>
      <c r="E789" s="57">
        <v>45698</v>
      </c>
      <c r="F789" s="65">
        <v>999833.19449999998</v>
      </c>
    </row>
    <row r="790" spans="1:6" s="16" customFormat="1" ht="11.25" customHeight="1" x14ac:dyDescent="0.2">
      <c r="A790" s="46" t="s">
        <v>54</v>
      </c>
      <c r="B790" s="62">
        <v>4000000</v>
      </c>
      <c r="C790" s="55">
        <v>6.75</v>
      </c>
      <c r="D790" s="56">
        <v>50314</v>
      </c>
      <c r="E790" s="57">
        <v>50314</v>
      </c>
      <c r="F790" s="65">
        <v>4123147.5051000002</v>
      </c>
    </row>
    <row r="791" spans="1:6" s="16" customFormat="1" ht="11.25" customHeight="1" x14ac:dyDescent="0.2">
      <c r="A791" s="46" t="s">
        <v>54</v>
      </c>
      <c r="B791" s="62">
        <v>1300000</v>
      </c>
      <c r="C791" s="55">
        <v>5.95</v>
      </c>
      <c r="D791" s="56">
        <v>46402</v>
      </c>
      <c r="E791" s="57">
        <v>46402</v>
      </c>
      <c r="F791" s="65">
        <v>1339603.0541000001</v>
      </c>
    </row>
    <row r="792" spans="1:6" s="16" customFormat="1" ht="11.25" customHeight="1" x14ac:dyDescent="0.2">
      <c r="A792" s="46" t="s">
        <v>54</v>
      </c>
      <c r="B792" s="62">
        <v>6500000</v>
      </c>
      <c r="C792" s="55">
        <v>3.85</v>
      </c>
      <c r="D792" s="56">
        <v>45481</v>
      </c>
      <c r="E792" s="57">
        <v>45481</v>
      </c>
      <c r="F792" s="65">
        <v>6500390.4275000002</v>
      </c>
    </row>
    <row r="793" spans="1:6" s="16" customFormat="1" ht="11.25" customHeight="1" x14ac:dyDescent="0.2">
      <c r="A793" s="46" t="s">
        <v>54</v>
      </c>
      <c r="B793" s="62">
        <v>7000000</v>
      </c>
      <c r="C793" s="55">
        <v>3.8</v>
      </c>
      <c r="D793" s="56">
        <v>47557</v>
      </c>
      <c r="E793" s="57">
        <v>47557</v>
      </c>
      <c r="F793" s="65">
        <v>6870496.0108000003</v>
      </c>
    </row>
    <row r="794" spans="1:6" s="16" customFormat="1" ht="11.25" customHeight="1" x14ac:dyDescent="0.2">
      <c r="A794" s="46" t="s">
        <v>2813</v>
      </c>
      <c r="B794" s="62">
        <v>3000000</v>
      </c>
      <c r="C794" s="55">
        <v>8.875</v>
      </c>
      <c r="D794" s="56">
        <v>46631</v>
      </c>
      <c r="E794" s="57">
        <v>46631</v>
      </c>
      <c r="F794" s="65">
        <v>2978414.0499</v>
      </c>
    </row>
    <row r="795" spans="1:6" s="16" customFormat="1" ht="11.25" customHeight="1" x14ac:dyDescent="0.2">
      <c r="A795" s="46" t="s">
        <v>82</v>
      </c>
      <c r="B795" s="62">
        <v>1936000</v>
      </c>
      <c r="C795" s="55">
        <v>4.4779999999999998</v>
      </c>
      <c r="D795" s="56">
        <v>47665</v>
      </c>
      <c r="E795" s="57">
        <v>47665</v>
      </c>
      <c r="F795" s="65">
        <v>1936000</v>
      </c>
    </row>
    <row r="796" spans="1:6" s="16" customFormat="1" ht="11.25" customHeight="1" x14ac:dyDescent="0.2">
      <c r="A796" s="46" t="s">
        <v>3141</v>
      </c>
      <c r="B796" s="62">
        <v>7000000</v>
      </c>
      <c r="C796" s="55">
        <v>9.5</v>
      </c>
      <c r="D796" s="56">
        <v>46987</v>
      </c>
      <c r="E796" s="57">
        <v>46987</v>
      </c>
      <c r="F796" s="65">
        <v>7000489.4247000003</v>
      </c>
    </row>
    <row r="797" spans="1:6" s="16" customFormat="1" ht="11.25" customHeight="1" x14ac:dyDescent="0.2">
      <c r="A797" s="46" t="s">
        <v>1084</v>
      </c>
      <c r="B797" s="62">
        <v>1000000</v>
      </c>
      <c r="C797" s="55">
        <v>5.5</v>
      </c>
      <c r="D797" s="56">
        <v>47649</v>
      </c>
      <c r="E797" s="57">
        <v>47649</v>
      </c>
      <c r="F797" s="65">
        <v>1000000</v>
      </c>
    </row>
    <row r="798" spans="1:6" s="16" customFormat="1" ht="11.25" customHeight="1" x14ac:dyDescent="0.2">
      <c r="A798" s="46" t="s">
        <v>3002</v>
      </c>
      <c r="B798" s="62">
        <v>3500000</v>
      </c>
      <c r="C798" s="55">
        <v>7.75</v>
      </c>
      <c r="D798" s="56">
        <v>48611</v>
      </c>
      <c r="E798" s="57">
        <v>48611</v>
      </c>
      <c r="F798" s="65">
        <v>3522615.7560000001</v>
      </c>
    </row>
    <row r="799" spans="1:6" s="16" customFormat="1" ht="11.25" customHeight="1" x14ac:dyDescent="0.2">
      <c r="A799" s="46" t="s">
        <v>1085</v>
      </c>
      <c r="B799" s="62">
        <v>3984573.63</v>
      </c>
      <c r="C799" s="55">
        <v>5.64</v>
      </c>
      <c r="D799" s="56">
        <v>46568</v>
      </c>
      <c r="E799" s="57">
        <v>46568</v>
      </c>
      <c r="F799" s="65">
        <v>3984573.63</v>
      </c>
    </row>
    <row r="800" spans="1:6" s="16" customFormat="1" ht="11.25" customHeight="1" x14ac:dyDescent="0.2">
      <c r="A800" s="46" t="s">
        <v>1943</v>
      </c>
      <c r="B800" s="62">
        <v>2000000</v>
      </c>
      <c r="C800" s="55">
        <v>3.5495000000000001</v>
      </c>
      <c r="D800" s="56">
        <v>48645</v>
      </c>
      <c r="E800" s="57">
        <v>48645</v>
      </c>
      <c r="F800" s="65">
        <v>1997280.9135</v>
      </c>
    </row>
    <row r="801" spans="1:6" s="16" customFormat="1" ht="11.25" customHeight="1" x14ac:dyDescent="0.2">
      <c r="A801" s="46" t="s">
        <v>1944</v>
      </c>
      <c r="B801" s="62">
        <v>2000000</v>
      </c>
      <c r="C801" s="55">
        <v>4.5289999999999999</v>
      </c>
      <c r="D801" s="56">
        <v>53794</v>
      </c>
      <c r="E801" s="57">
        <v>53794</v>
      </c>
      <c r="F801" s="65">
        <v>2000000</v>
      </c>
    </row>
    <row r="802" spans="1:6" s="16" customFormat="1" ht="11.25" customHeight="1" x14ac:dyDescent="0.2">
      <c r="A802" s="46" t="s">
        <v>2300</v>
      </c>
      <c r="B802" s="62">
        <v>3815000</v>
      </c>
      <c r="C802" s="55">
        <v>4.8499999999999996</v>
      </c>
      <c r="D802" s="56">
        <v>49628</v>
      </c>
      <c r="E802" s="57">
        <v>49628</v>
      </c>
      <c r="F802" s="65">
        <v>4375841.2652000003</v>
      </c>
    </row>
    <row r="803" spans="1:6" s="16" customFormat="1" ht="11.25" customHeight="1" x14ac:dyDescent="0.2">
      <c r="A803" s="46" t="s">
        <v>133</v>
      </c>
      <c r="B803" s="62">
        <v>2000000</v>
      </c>
      <c r="C803" s="55">
        <v>4.875</v>
      </c>
      <c r="D803" s="56">
        <v>46157</v>
      </c>
      <c r="E803" s="57">
        <v>46157</v>
      </c>
      <c r="F803" s="65">
        <v>2003579.3398</v>
      </c>
    </row>
    <row r="804" spans="1:6" s="16" customFormat="1" ht="11.25" customHeight="1" x14ac:dyDescent="0.2">
      <c r="A804" s="46" t="s">
        <v>1086</v>
      </c>
      <c r="B804" s="62">
        <v>5000000</v>
      </c>
      <c r="C804" s="55">
        <v>4.5</v>
      </c>
      <c r="D804" s="56">
        <v>46127</v>
      </c>
      <c r="E804" s="57">
        <v>46127</v>
      </c>
      <c r="F804" s="65">
        <v>4997288.3057000004</v>
      </c>
    </row>
    <row r="805" spans="1:6" s="16" customFormat="1" ht="11.25" customHeight="1" x14ac:dyDescent="0.2">
      <c r="A805" s="46" t="s">
        <v>2631</v>
      </c>
      <c r="B805" s="62">
        <v>2000000</v>
      </c>
      <c r="C805" s="55">
        <v>5.5</v>
      </c>
      <c r="D805" s="56">
        <v>47695</v>
      </c>
      <c r="E805" s="57">
        <v>47695</v>
      </c>
      <c r="F805" s="65">
        <v>2000000</v>
      </c>
    </row>
    <row r="806" spans="1:6" s="16" customFormat="1" ht="11.25" customHeight="1" x14ac:dyDescent="0.2">
      <c r="A806" s="46" t="s">
        <v>1087</v>
      </c>
      <c r="B806" s="62">
        <v>6000000</v>
      </c>
      <c r="C806" s="55">
        <v>4.1500000000000004</v>
      </c>
      <c r="D806" s="56">
        <v>45792</v>
      </c>
      <c r="E806" s="57">
        <v>45792</v>
      </c>
      <c r="F806" s="65">
        <v>5992543.8000999996</v>
      </c>
    </row>
    <row r="807" spans="1:6" s="16" customFormat="1" ht="11.25" customHeight="1" x14ac:dyDescent="0.2">
      <c r="A807" s="46" t="s">
        <v>1721</v>
      </c>
      <c r="B807" s="62">
        <v>2000000</v>
      </c>
      <c r="C807" s="55">
        <v>6.35</v>
      </c>
      <c r="D807" s="56">
        <v>51210</v>
      </c>
      <c r="E807" s="57">
        <v>51210</v>
      </c>
      <c r="F807" s="65">
        <v>2296547.1875</v>
      </c>
    </row>
    <row r="808" spans="1:6" s="16" customFormat="1" ht="11.25" customHeight="1" x14ac:dyDescent="0.2">
      <c r="A808" s="46" t="s">
        <v>1561</v>
      </c>
      <c r="B808" s="62">
        <v>4300000</v>
      </c>
      <c r="C808" s="55">
        <v>4.58</v>
      </c>
      <c r="D808" s="56">
        <v>46006</v>
      </c>
      <c r="E808" s="57">
        <v>46006</v>
      </c>
      <c r="F808" s="65">
        <v>4300000</v>
      </c>
    </row>
    <row r="809" spans="1:6" s="16" customFormat="1" ht="11.25" customHeight="1" x14ac:dyDescent="0.2">
      <c r="A809" s="46" t="s">
        <v>126</v>
      </c>
      <c r="B809" s="62">
        <v>3000000</v>
      </c>
      <c r="C809" s="55">
        <v>5.25</v>
      </c>
      <c r="D809" s="56">
        <v>45762</v>
      </c>
      <c r="E809" s="57">
        <v>45762</v>
      </c>
      <c r="F809" s="65">
        <v>3011301.2373000002</v>
      </c>
    </row>
    <row r="810" spans="1:6" s="16" customFormat="1" ht="11.25" customHeight="1" x14ac:dyDescent="0.2">
      <c r="A810" s="46" t="s">
        <v>126</v>
      </c>
      <c r="B810" s="62">
        <v>1500000</v>
      </c>
      <c r="C810" s="55">
        <v>5.125</v>
      </c>
      <c r="D810" s="56">
        <v>50936</v>
      </c>
      <c r="E810" s="57">
        <v>50936</v>
      </c>
      <c r="F810" s="65">
        <v>1488436.1111000001</v>
      </c>
    </row>
    <row r="811" spans="1:6" s="16" customFormat="1" ht="11.25" customHeight="1" x14ac:dyDescent="0.2">
      <c r="A811" s="46" t="s">
        <v>126</v>
      </c>
      <c r="B811" s="62">
        <v>2000000</v>
      </c>
      <c r="C811" s="55">
        <v>4.125</v>
      </c>
      <c r="D811" s="56">
        <v>47284</v>
      </c>
      <c r="E811" s="57">
        <v>47284</v>
      </c>
      <c r="F811" s="65">
        <v>1994256.1333999999</v>
      </c>
    </row>
    <row r="812" spans="1:6" s="16" customFormat="1" ht="11.25" customHeight="1" x14ac:dyDescent="0.2">
      <c r="A812" s="46" t="s">
        <v>126</v>
      </c>
      <c r="B812" s="62">
        <v>2500000</v>
      </c>
      <c r="C812" s="55">
        <v>5.25</v>
      </c>
      <c r="D812" s="56">
        <v>54589</v>
      </c>
      <c r="E812" s="57">
        <v>54589</v>
      </c>
      <c r="F812" s="65">
        <v>2465955.3229999999</v>
      </c>
    </row>
    <row r="813" spans="1:6" s="16" customFormat="1" ht="11.25" customHeight="1" x14ac:dyDescent="0.2">
      <c r="A813" s="46" t="s">
        <v>126</v>
      </c>
      <c r="B813" s="62">
        <v>2000000</v>
      </c>
      <c r="C813" s="55">
        <v>5.9</v>
      </c>
      <c r="D813" s="56">
        <v>56036</v>
      </c>
      <c r="E813" s="57">
        <v>56036</v>
      </c>
      <c r="F813" s="65">
        <v>1935227.0157999999</v>
      </c>
    </row>
    <row r="814" spans="1:6" s="16" customFormat="1" ht="11.25" customHeight="1" x14ac:dyDescent="0.2">
      <c r="A814" s="46" t="s">
        <v>126</v>
      </c>
      <c r="B814" s="62">
        <v>3000000</v>
      </c>
      <c r="C814" s="55">
        <v>5.5</v>
      </c>
      <c r="D814" s="56">
        <v>48731</v>
      </c>
      <c r="E814" s="57">
        <v>48731</v>
      </c>
      <c r="F814" s="65">
        <v>2998277.2244000002</v>
      </c>
    </row>
    <row r="815" spans="1:6" s="16" customFormat="1" ht="11.25" customHeight="1" x14ac:dyDescent="0.2">
      <c r="A815" s="46" t="s">
        <v>126</v>
      </c>
      <c r="B815" s="62">
        <v>3000000</v>
      </c>
      <c r="C815" s="55">
        <v>6</v>
      </c>
      <c r="D815" s="56">
        <v>56340</v>
      </c>
      <c r="E815" s="57">
        <v>56340</v>
      </c>
      <c r="F815" s="65">
        <v>2982768.6140999999</v>
      </c>
    </row>
    <row r="816" spans="1:6" s="16" customFormat="1" ht="11.25" customHeight="1" x14ac:dyDescent="0.2">
      <c r="A816" s="46" t="s">
        <v>3229</v>
      </c>
      <c r="B816" s="62">
        <v>5000000</v>
      </c>
      <c r="C816" s="55">
        <v>4</v>
      </c>
      <c r="D816" s="56">
        <v>45809</v>
      </c>
      <c r="E816" s="57">
        <v>45809</v>
      </c>
      <c r="F816" s="65">
        <v>4993995.3551000003</v>
      </c>
    </row>
    <row r="817" spans="1:6" s="16" customFormat="1" ht="11.25" customHeight="1" x14ac:dyDescent="0.2">
      <c r="A817" s="46" t="s">
        <v>1088</v>
      </c>
      <c r="B817" s="62">
        <v>2000000</v>
      </c>
      <c r="C817" s="55">
        <v>5.75</v>
      </c>
      <c r="D817" s="56">
        <v>45656</v>
      </c>
      <c r="E817" s="57">
        <v>45656</v>
      </c>
      <c r="F817" s="65">
        <v>2000000</v>
      </c>
    </row>
    <row r="818" spans="1:6" s="16" customFormat="1" ht="11.25" customHeight="1" x14ac:dyDescent="0.2">
      <c r="A818" s="46" t="s">
        <v>1089</v>
      </c>
      <c r="B818" s="62">
        <v>5000000</v>
      </c>
      <c r="C818" s="55">
        <v>6.2</v>
      </c>
      <c r="D818" s="56">
        <v>49597</v>
      </c>
      <c r="E818" s="57">
        <v>49597</v>
      </c>
      <c r="F818" s="65">
        <v>6156037.6879000003</v>
      </c>
    </row>
    <row r="819" spans="1:6" s="16" customFormat="1" ht="11.25" customHeight="1" x14ac:dyDescent="0.2">
      <c r="A819" s="46" t="s">
        <v>1089</v>
      </c>
      <c r="B819" s="62">
        <v>1000000</v>
      </c>
      <c r="C819" s="55">
        <v>4.9000000000000004</v>
      </c>
      <c r="D819" s="56">
        <v>45945</v>
      </c>
      <c r="E819" s="57">
        <v>45945</v>
      </c>
      <c r="F819" s="65">
        <v>999504.49210000003</v>
      </c>
    </row>
    <row r="820" spans="1:6" s="16" customFormat="1" ht="11.25" customHeight="1" x14ac:dyDescent="0.2">
      <c r="A820" s="46" t="s">
        <v>2699</v>
      </c>
      <c r="B820" s="62">
        <v>11975000</v>
      </c>
      <c r="C820" s="55">
        <v>5.875</v>
      </c>
      <c r="D820" s="56">
        <v>46113</v>
      </c>
      <c r="E820" s="57">
        <v>46113</v>
      </c>
      <c r="F820" s="65">
        <v>12157150.6614</v>
      </c>
    </row>
    <row r="821" spans="1:6" s="16" customFormat="1" ht="11.25" customHeight="1" x14ac:dyDescent="0.2">
      <c r="A821" s="46" t="s">
        <v>2699</v>
      </c>
      <c r="B821" s="62">
        <v>3000000</v>
      </c>
      <c r="C821" s="55">
        <v>4.5</v>
      </c>
      <c r="D821" s="56">
        <v>47757</v>
      </c>
      <c r="E821" s="57">
        <v>47757</v>
      </c>
      <c r="F821" s="65">
        <v>2850274.7588</v>
      </c>
    </row>
    <row r="822" spans="1:6" s="16" customFormat="1" ht="11.25" customHeight="1" x14ac:dyDescent="0.2">
      <c r="A822" s="46" t="s">
        <v>1701</v>
      </c>
      <c r="B822" s="62">
        <v>21700000</v>
      </c>
      <c r="C822" s="55">
        <v>5</v>
      </c>
      <c r="D822" s="56">
        <v>46280</v>
      </c>
      <c r="E822" s="57">
        <v>46280</v>
      </c>
      <c r="F822" s="65">
        <v>21687010.9012</v>
      </c>
    </row>
    <row r="823" spans="1:6" s="16" customFormat="1" ht="11.25" customHeight="1" x14ac:dyDescent="0.2">
      <c r="A823" s="46" t="s">
        <v>112</v>
      </c>
      <c r="B823" s="62">
        <v>3000000</v>
      </c>
      <c r="C823" s="55">
        <v>5</v>
      </c>
      <c r="D823" s="56">
        <v>45762</v>
      </c>
      <c r="E823" s="57">
        <v>45762</v>
      </c>
      <c r="F823" s="65">
        <v>3000000</v>
      </c>
    </row>
    <row r="824" spans="1:6" s="16" customFormat="1" ht="11.25" customHeight="1" x14ac:dyDescent="0.2">
      <c r="A824" s="46" t="s">
        <v>112</v>
      </c>
      <c r="B824" s="62">
        <v>3000000</v>
      </c>
      <c r="C824" s="55">
        <v>6.125</v>
      </c>
      <c r="D824" s="56">
        <v>49444</v>
      </c>
      <c r="E824" s="57">
        <v>49444</v>
      </c>
      <c r="F824" s="65">
        <v>3000000</v>
      </c>
    </row>
    <row r="825" spans="1:6" s="16" customFormat="1" ht="11.25" customHeight="1" x14ac:dyDescent="0.2">
      <c r="A825" s="46" t="s">
        <v>2905</v>
      </c>
      <c r="B825" s="62">
        <v>3000000</v>
      </c>
      <c r="C825" s="55">
        <v>5.75</v>
      </c>
      <c r="D825" s="56">
        <v>48395</v>
      </c>
      <c r="E825" s="57">
        <v>48395</v>
      </c>
      <c r="F825" s="65">
        <v>3000000</v>
      </c>
    </row>
    <row r="826" spans="1:6" s="16" customFormat="1" ht="11.25" customHeight="1" x14ac:dyDescent="0.2">
      <c r="A826" s="46" t="s">
        <v>83</v>
      </c>
      <c r="B826" s="62">
        <v>1000000</v>
      </c>
      <c r="C826" s="55">
        <v>5.4</v>
      </c>
      <c r="D826" s="56">
        <v>51394</v>
      </c>
      <c r="E826" s="57">
        <v>51394</v>
      </c>
      <c r="F826" s="65">
        <v>997974.65029999998</v>
      </c>
    </row>
    <row r="827" spans="1:6" s="16" customFormat="1" ht="11.25" customHeight="1" x14ac:dyDescent="0.2">
      <c r="A827" s="46" t="s">
        <v>130</v>
      </c>
      <c r="B827" s="62">
        <v>4000000</v>
      </c>
      <c r="C827" s="55">
        <v>6.5</v>
      </c>
      <c r="D827" s="56">
        <v>46174</v>
      </c>
      <c r="E827" s="57">
        <v>46174</v>
      </c>
      <c r="F827" s="65">
        <v>4000000</v>
      </c>
    </row>
    <row r="828" spans="1:6" s="16" customFormat="1" ht="11.25" customHeight="1" x14ac:dyDescent="0.2">
      <c r="A828" s="46" t="s">
        <v>3230</v>
      </c>
      <c r="B828" s="62">
        <v>7000000</v>
      </c>
      <c r="C828" s="55">
        <v>8.75</v>
      </c>
      <c r="D828" s="56">
        <v>46461</v>
      </c>
      <c r="E828" s="57">
        <v>46461</v>
      </c>
      <c r="F828" s="65">
        <v>7000000</v>
      </c>
    </row>
    <row r="829" spans="1:6" s="16" customFormat="1" ht="11.25" customHeight="1" x14ac:dyDescent="0.2">
      <c r="A829" s="46" t="s">
        <v>3231</v>
      </c>
      <c r="B829" s="62">
        <v>987500</v>
      </c>
      <c r="C829" s="55">
        <v>7.3929999999999998</v>
      </c>
      <c r="D829" s="56">
        <v>55813</v>
      </c>
      <c r="E829" s="57">
        <v>55813</v>
      </c>
      <c r="F829" s="65">
        <v>1004072.2990999999</v>
      </c>
    </row>
    <row r="830" spans="1:6" s="16" customFormat="1" ht="11.25" customHeight="1" x14ac:dyDescent="0.2">
      <c r="A830" s="46" t="s">
        <v>1090</v>
      </c>
      <c r="B830" s="62">
        <v>2000000</v>
      </c>
      <c r="C830" s="55">
        <v>4.5</v>
      </c>
      <c r="D830" s="56">
        <v>45992</v>
      </c>
      <c r="E830" s="57">
        <v>45992</v>
      </c>
      <c r="F830" s="65">
        <v>1998967.9909000001</v>
      </c>
    </row>
    <row r="831" spans="1:6" s="16" customFormat="1" ht="11.25" customHeight="1" x14ac:dyDescent="0.2">
      <c r="A831" s="46" t="s">
        <v>2267</v>
      </c>
      <c r="B831" s="62">
        <v>120000</v>
      </c>
      <c r="C831" s="55">
        <v>4.875</v>
      </c>
      <c r="D831" s="56">
        <v>46111</v>
      </c>
      <c r="E831" s="57">
        <v>46111</v>
      </c>
      <c r="F831" s="65">
        <v>3000000</v>
      </c>
    </row>
    <row r="832" spans="1:6" s="16" customFormat="1" ht="11.25" customHeight="1" x14ac:dyDescent="0.2">
      <c r="A832" s="46" t="s">
        <v>2267</v>
      </c>
      <c r="B832" s="62">
        <v>120000</v>
      </c>
      <c r="C832" s="55">
        <v>6.25</v>
      </c>
      <c r="D832" s="56">
        <v>46553</v>
      </c>
      <c r="E832" s="57">
        <v>46553</v>
      </c>
      <c r="F832" s="65">
        <v>3000000</v>
      </c>
    </row>
    <row r="833" spans="1:6" s="16" customFormat="1" ht="11.25" customHeight="1" x14ac:dyDescent="0.2">
      <c r="A833" s="46" t="s">
        <v>115</v>
      </c>
      <c r="B833" s="62">
        <v>2000000</v>
      </c>
      <c r="C833" s="55">
        <v>4</v>
      </c>
      <c r="D833" s="56">
        <v>45823</v>
      </c>
      <c r="E833" s="57">
        <v>45823</v>
      </c>
      <c r="F833" s="65">
        <v>1999539.6003</v>
      </c>
    </row>
    <row r="834" spans="1:6" s="16" customFormat="1" ht="11.25" customHeight="1" x14ac:dyDescent="0.2">
      <c r="A834" s="46" t="s">
        <v>115</v>
      </c>
      <c r="B834" s="62">
        <v>5000000</v>
      </c>
      <c r="C834" s="55">
        <v>3.5</v>
      </c>
      <c r="D834" s="56">
        <v>47741</v>
      </c>
      <c r="E834" s="57">
        <v>47741</v>
      </c>
      <c r="F834" s="65">
        <v>4949811.0447000004</v>
      </c>
    </row>
    <row r="835" spans="1:6" s="16" customFormat="1" ht="11.25" customHeight="1" x14ac:dyDescent="0.2">
      <c r="A835" s="46" t="s">
        <v>2760</v>
      </c>
      <c r="B835" s="62">
        <v>3000000</v>
      </c>
      <c r="C835" s="55">
        <v>4.75</v>
      </c>
      <c r="D835" s="56">
        <v>46767</v>
      </c>
      <c r="E835" s="57">
        <v>46767</v>
      </c>
      <c r="F835" s="65">
        <v>2996708.9934</v>
      </c>
    </row>
    <row r="836" spans="1:6" s="16" customFormat="1" ht="11.25" customHeight="1" x14ac:dyDescent="0.2">
      <c r="A836" s="46" t="s">
        <v>1585</v>
      </c>
      <c r="B836" s="62">
        <v>1000000</v>
      </c>
      <c r="C836" s="55">
        <v>4.6500000000000004</v>
      </c>
      <c r="D836" s="56">
        <v>47209</v>
      </c>
      <c r="E836" s="57">
        <v>47209</v>
      </c>
      <c r="F836" s="65">
        <v>992611.39480000001</v>
      </c>
    </row>
    <row r="837" spans="1:6" s="16" customFormat="1" ht="11.25" customHeight="1" x14ac:dyDescent="0.2">
      <c r="A837" s="46" t="s">
        <v>154</v>
      </c>
      <c r="B837" s="62">
        <v>4000000</v>
      </c>
      <c r="C837" s="55">
        <v>4.5</v>
      </c>
      <c r="D837" s="56">
        <v>45748</v>
      </c>
      <c r="E837" s="57">
        <v>45748</v>
      </c>
      <c r="F837" s="65">
        <v>3998917.35</v>
      </c>
    </row>
    <row r="838" spans="1:6" s="16" customFormat="1" ht="11.25" customHeight="1" x14ac:dyDescent="0.2">
      <c r="A838" s="46" t="s">
        <v>1410</v>
      </c>
      <c r="B838" s="62">
        <v>2000000</v>
      </c>
      <c r="C838" s="55">
        <v>6.2080000000000002</v>
      </c>
      <c r="D838" s="56">
        <v>47351</v>
      </c>
      <c r="E838" s="57">
        <v>47351</v>
      </c>
      <c r="F838" s="65">
        <v>2000000</v>
      </c>
    </row>
    <row r="839" spans="1:6" s="16" customFormat="1" ht="11.25" customHeight="1" x14ac:dyDescent="0.2">
      <c r="A839" s="46" t="s">
        <v>1946</v>
      </c>
      <c r="B839" s="62">
        <v>5000000</v>
      </c>
      <c r="C839" s="55">
        <v>4.2699999999999996</v>
      </c>
      <c r="D839" s="56">
        <v>46351</v>
      </c>
      <c r="E839" s="57">
        <v>46351</v>
      </c>
      <c r="F839" s="65">
        <v>5001063.0247999998</v>
      </c>
    </row>
    <row r="840" spans="1:6" s="16" customFormat="1" ht="11.25" customHeight="1" x14ac:dyDescent="0.2">
      <c r="A840" s="46" t="s">
        <v>1946</v>
      </c>
      <c r="B840" s="62">
        <v>5000000</v>
      </c>
      <c r="C840" s="55">
        <v>4.5999999999999996</v>
      </c>
      <c r="D840" s="56">
        <v>45715</v>
      </c>
      <c r="E840" s="57">
        <v>45715</v>
      </c>
      <c r="F840" s="65">
        <v>4996580.0098000001</v>
      </c>
    </row>
    <row r="841" spans="1:6" s="16" customFormat="1" ht="11.25" customHeight="1" x14ac:dyDescent="0.2">
      <c r="A841" s="46" t="s">
        <v>1946</v>
      </c>
      <c r="B841" s="62">
        <v>2000000</v>
      </c>
      <c r="C841" s="55">
        <v>4.125</v>
      </c>
      <c r="D841" s="56">
        <v>47301</v>
      </c>
      <c r="E841" s="57">
        <v>47301</v>
      </c>
      <c r="F841" s="65">
        <v>2000000</v>
      </c>
    </row>
    <row r="842" spans="1:6" s="16" customFormat="1" ht="11.25" customHeight="1" x14ac:dyDescent="0.2">
      <c r="A842" s="46" t="s">
        <v>1946</v>
      </c>
      <c r="B842" s="62">
        <v>3000000</v>
      </c>
      <c r="C842" s="55">
        <v>5.5</v>
      </c>
      <c r="D842" s="56">
        <v>47609</v>
      </c>
      <c r="E842" s="57">
        <v>47609</v>
      </c>
      <c r="F842" s="65">
        <v>3000000</v>
      </c>
    </row>
    <row r="843" spans="1:6" s="16" customFormat="1" ht="11.25" customHeight="1" x14ac:dyDescent="0.2">
      <c r="A843" s="46" t="s">
        <v>30</v>
      </c>
      <c r="B843" s="62">
        <v>5000000</v>
      </c>
      <c r="C843" s="55">
        <v>3</v>
      </c>
      <c r="D843" s="56">
        <v>46428</v>
      </c>
      <c r="E843" s="57">
        <v>46428</v>
      </c>
      <c r="F843" s="65">
        <v>4993465.733</v>
      </c>
    </row>
    <row r="844" spans="1:6" s="16" customFormat="1" ht="11.25" customHeight="1" x14ac:dyDescent="0.2">
      <c r="A844" s="46" t="s">
        <v>30</v>
      </c>
      <c r="B844" s="62">
        <v>2000000</v>
      </c>
      <c r="C844" s="55">
        <v>6.375</v>
      </c>
      <c r="D844" s="56">
        <v>47581</v>
      </c>
      <c r="E844" s="57">
        <v>47581</v>
      </c>
      <c r="F844" s="65">
        <v>1999207.3506</v>
      </c>
    </row>
    <row r="845" spans="1:6" s="16" customFormat="1" ht="11.25" customHeight="1" x14ac:dyDescent="0.2">
      <c r="A845" s="46" t="s">
        <v>2193</v>
      </c>
      <c r="B845" s="62">
        <v>2000000</v>
      </c>
      <c r="C845" s="55">
        <v>6.5</v>
      </c>
      <c r="D845" s="56">
        <v>47771</v>
      </c>
      <c r="E845" s="57">
        <v>47771</v>
      </c>
      <c r="F845" s="65">
        <v>2000000</v>
      </c>
    </row>
    <row r="846" spans="1:6" s="16" customFormat="1" ht="11.25" customHeight="1" x14ac:dyDescent="0.2">
      <c r="A846" s="46" t="s">
        <v>1092</v>
      </c>
      <c r="B846" s="62">
        <v>3000000</v>
      </c>
      <c r="C846" s="55">
        <v>5.875</v>
      </c>
      <c r="D846" s="56">
        <v>45505</v>
      </c>
      <c r="E846" s="57">
        <v>45505</v>
      </c>
      <c r="F846" s="65">
        <v>2997313.2529000002</v>
      </c>
    </row>
    <row r="847" spans="1:6" s="16" customFormat="1" ht="11.25" customHeight="1" x14ac:dyDescent="0.2">
      <c r="A847" s="46" t="s">
        <v>2420</v>
      </c>
      <c r="B847" s="62">
        <v>3000000</v>
      </c>
      <c r="C847" s="55">
        <v>6.05</v>
      </c>
      <c r="D847" s="56">
        <v>49949</v>
      </c>
      <c r="E847" s="57">
        <v>49949</v>
      </c>
      <c r="F847" s="65">
        <v>3897912.8254999998</v>
      </c>
    </row>
    <row r="848" spans="1:6" s="16" customFormat="1" ht="11.25" customHeight="1" x14ac:dyDescent="0.2">
      <c r="A848" s="46" t="s">
        <v>2486</v>
      </c>
      <c r="B848" s="62">
        <v>1500000</v>
      </c>
      <c r="C848" s="55">
        <v>6.625</v>
      </c>
      <c r="D848" s="56">
        <v>50145</v>
      </c>
      <c r="E848" s="57">
        <v>50145</v>
      </c>
      <c r="F848" s="65">
        <v>2062771.246</v>
      </c>
    </row>
    <row r="849" spans="1:6" s="16" customFormat="1" ht="11.25" customHeight="1" x14ac:dyDescent="0.2">
      <c r="A849" s="46" t="s">
        <v>1411</v>
      </c>
      <c r="B849" s="62">
        <v>2125000</v>
      </c>
      <c r="C849" s="55">
        <v>3.6619999999999999</v>
      </c>
      <c r="D849" s="56">
        <v>47818</v>
      </c>
      <c r="E849" s="57">
        <v>47818</v>
      </c>
      <c r="F849" s="65">
        <v>2125000</v>
      </c>
    </row>
    <row r="850" spans="1:6" s="16" customFormat="1" ht="11.25" customHeight="1" x14ac:dyDescent="0.2">
      <c r="A850" s="46" t="s">
        <v>1859</v>
      </c>
      <c r="B850" s="62">
        <v>5000000</v>
      </c>
      <c r="C850" s="55">
        <v>4.5999999999999996</v>
      </c>
      <c r="D850" s="56">
        <v>51220</v>
      </c>
      <c r="E850" s="57">
        <v>51220</v>
      </c>
      <c r="F850" s="65">
        <v>4996064.8353000004</v>
      </c>
    </row>
    <row r="851" spans="1:6" s="16" customFormat="1" ht="11.25" customHeight="1" x14ac:dyDescent="0.2">
      <c r="A851" s="46" t="s">
        <v>1859</v>
      </c>
      <c r="B851" s="62">
        <v>2000000</v>
      </c>
      <c r="C851" s="55">
        <v>5.625</v>
      </c>
      <c r="D851" s="56">
        <v>52272</v>
      </c>
      <c r="E851" s="57">
        <v>52272</v>
      </c>
      <c r="F851" s="65">
        <v>1998838.5699</v>
      </c>
    </row>
    <row r="852" spans="1:6" s="16" customFormat="1" ht="11.25" customHeight="1" x14ac:dyDescent="0.2">
      <c r="A852" s="46" t="s">
        <v>1586</v>
      </c>
      <c r="B852" s="62">
        <v>2600000</v>
      </c>
      <c r="C852" s="55">
        <v>5.35</v>
      </c>
      <c r="D852" s="56">
        <v>47203</v>
      </c>
      <c r="E852" s="57">
        <v>47203</v>
      </c>
      <c r="F852" s="65">
        <v>2600000</v>
      </c>
    </row>
    <row r="853" spans="1:6" s="16" customFormat="1" ht="11.25" customHeight="1" x14ac:dyDescent="0.2">
      <c r="A853" s="46" t="s">
        <v>1586</v>
      </c>
      <c r="B853" s="62">
        <v>850000</v>
      </c>
      <c r="C853" s="55">
        <v>4.99</v>
      </c>
      <c r="D853" s="56">
        <v>46107</v>
      </c>
      <c r="E853" s="57">
        <v>46107</v>
      </c>
      <c r="F853" s="65">
        <v>850000</v>
      </c>
    </row>
    <row r="854" spans="1:6" s="16" customFormat="1" ht="11.25" customHeight="1" x14ac:dyDescent="0.2">
      <c r="A854" s="46" t="s">
        <v>1722</v>
      </c>
      <c r="B854" s="62">
        <v>2000000</v>
      </c>
      <c r="C854" s="55">
        <v>6.25</v>
      </c>
      <c r="D854" s="56">
        <v>46402</v>
      </c>
      <c r="E854" s="57">
        <v>46402</v>
      </c>
      <c r="F854" s="65">
        <v>2072301.8958000001</v>
      </c>
    </row>
    <row r="855" spans="1:6" s="16" customFormat="1" ht="11.25" customHeight="1" x14ac:dyDescent="0.2">
      <c r="A855" s="46" t="s">
        <v>2379</v>
      </c>
      <c r="B855" s="62">
        <v>1400000</v>
      </c>
      <c r="C855" s="55">
        <v>6.25</v>
      </c>
      <c r="D855" s="56">
        <v>50966</v>
      </c>
      <c r="E855" s="57">
        <v>50966</v>
      </c>
      <c r="F855" s="65">
        <v>1864467.6259000001</v>
      </c>
    </row>
    <row r="856" spans="1:6" s="16" customFormat="1" ht="11.25" customHeight="1" x14ac:dyDescent="0.2">
      <c r="A856" s="46" t="s">
        <v>139</v>
      </c>
      <c r="B856" s="62">
        <v>2000000</v>
      </c>
      <c r="C856" s="55">
        <v>5.125</v>
      </c>
      <c r="D856" s="56">
        <v>47482</v>
      </c>
      <c r="E856" s="57">
        <v>47482</v>
      </c>
      <c r="F856" s="65">
        <v>2000000</v>
      </c>
    </row>
    <row r="857" spans="1:6" s="16" customFormat="1" ht="11.25" customHeight="1" x14ac:dyDescent="0.2">
      <c r="A857" s="46" t="s">
        <v>2467</v>
      </c>
      <c r="B857" s="62">
        <v>5000000</v>
      </c>
      <c r="C857" s="55">
        <v>5.125</v>
      </c>
      <c r="D857" s="56">
        <v>46247</v>
      </c>
      <c r="E857" s="57">
        <v>46247</v>
      </c>
      <c r="F857" s="65">
        <v>5000000</v>
      </c>
    </row>
    <row r="858" spans="1:6" s="16" customFormat="1" ht="11.25" customHeight="1" x14ac:dyDescent="0.2">
      <c r="A858" s="46" t="s">
        <v>1671</v>
      </c>
      <c r="B858" s="62">
        <v>2000000</v>
      </c>
      <c r="C858" s="55">
        <v>4.88</v>
      </c>
      <c r="D858" s="56">
        <v>49065</v>
      </c>
      <c r="E858" s="57">
        <v>49065</v>
      </c>
      <c r="F858" s="65">
        <v>2000000</v>
      </c>
    </row>
    <row r="859" spans="1:6" s="16" customFormat="1" ht="11.25" customHeight="1" x14ac:dyDescent="0.2">
      <c r="A859" s="46" t="s">
        <v>1094</v>
      </c>
      <c r="B859" s="62">
        <v>4437000</v>
      </c>
      <c r="C859" s="55">
        <v>3.95</v>
      </c>
      <c r="D859" s="56">
        <v>46764</v>
      </c>
      <c r="E859" s="57">
        <v>46764</v>
      </c>
      <c r="F859" s="65">
        <v>4359188.6682000002</v>
      </c>
    </row>
    <row r="860" spans="1:6" s="16" customFormat="1" ht="11.25" customHeight="1" x14ac:dyDescent="0.2">
      <c r="A860" s="46" t="s">
        <v>1094</v>
      </c>
      <c r="B860" s="62">
        <v>3000000</v>
      </c>
      <c r="C860" s="55">
        <v>4.25</v>
      </c>
      <c r="D860" s="56">
        <v>46522</v>
      </c>
      <c r="E860" s="57">
        <v>46522</v>
      </c>
      <c r="F860" s="65">
        <v>2991934.7747</v>
      </c>
    </row>
    <row r="861" spans="1:6" s="16" customFormat="1" ht="11.25" customHeight="1" x14ac:dyDescent="0.2">
      <c r="A861" s="46" t="s">
        <v>2632</v>
      </c>
      <c r="B861" s="62">
        <v>5000000</v>
      </c>
      <c r="C861" s="55">
        <v>4.875</v>
      </c>
      <c r="D861" s="56">
        <v>45870</v>
      </c>
      <c r="E861" s="57">
        <v>45870</v>
      </c>
      <c r="F861" s="65">
        <v>4992072.7516000001</v>
      </c>
    </row>
    <row r="862" spans="1:6" s="16" customFormat="1" ht="11.25" customHeight="1" x14ac:dyDescent="0.2">
      <c r="A862" s="46" t="s">
        <v>1095</v>
      </c>
      <c r="B862" s="62">
        <v>2286000</v>
      </c>
      <c r="C862" s="55">
        <v>6.15</v>
      </c>
      <c r="D862" s="56">
        <v>50192</v>
      </c>
      <c r="E862" s="57">
        <v>50192</v>
      </c>
      <c r="F862" s="65">
        <v>3008816.3883000002</v>
      </c>
    </row>
    <row r="863" spans="1:6" s="16" customFormat="1" ht="11.25" customHeight="1" x14ac:dyDescent="0.2">
      <c r="A863" s="46" t="s">
        <v>1095</v>
      </c>
      <c r="B863" s="62">
        <v>2000000</v>
      </c>
      <c r="C863" s="55">
        <v>4.7</v>
      </c>
      <c r="D863" s="56">
        <v>45383</v>
      </c>
      <c r="E863" s="57">
        <v>45383</v>
      </c>
      <c r="F863" s="65">
        <v>2000000</v>
      </c>
    </row>
    <row r="864" spans="1:6" s="16" customFormat="1" ht="11.25" customHeight="1" x14ac:dyDescent="0.2">
      <c r="A864" s="46" t="s">
        <v>1095</v>
      </c>
      <c r="B864" s="62">
        <v>3000000</v>
      </c>
      <c r="C864" s="55">
        <v>4.3</v>
      </c>
      <c r="D864" s="56">
        <v>46037</v>
      </c>
      <c r="E864" s="57">
        <v>46037</v>
      </c>
      <c r="F864" s="65">
        <v>3011355.5002000001</v>
      </c>
    </row>
    <row r="865" spans="1:6" s="16" customFormat="1" ht="11.25" customHeight="1" x14ac:dyDescent="0.2">
      <c r="A865" s="46" t="s">
        <v>2043</v>
      </c>
      <c r="B865" s="62">
        <v>3385459.3802</v>
      </c>
      <c r="C865" s="55">
        <v>4.2431999999999999</v>
      </c>
      <c r="D865" s="56">
        <v>53799</v>
      </c>
      <c r="E865" s="57">
        <v>53799</v>
      </c>
      <c r="F865" s="65">
        <v>3385459.3802999998</v>
      </c>
    </row>
    <row r="866" spans="1:6" s="16" customFormat="1" ht="11.25" customHeight="1" x14ac:dyDescent="0.2">
      <c r="A866" s="46" t="s">
        <v>1947</v>
      </c>
      <c r="B866" s="62">
        <v>2360000</v>
      </c>
      <c r="C866" s="55">
        <v>4.3940999999999999</v>
      </c>
      <c r="D866" s="56">
        <v>53799</v>
      </c>
      <c r="E866" s="57">
        <v>53799</v>
      </c>
      <c r="F866" s="65">
        <v>2360000</v>
      </c>
    </row>
    <row r="867" spans="1:6" s="16" customFormat="1" ht="11.25" customHeight="1" x14ac:dyDescent="0.2">
      <c r="A867" s="46" t="s">
        <v>2044</v>
      </c>
      <c r="B867" s="62">
        <v>1000000</v>
      </c>
      <c r="C867" s="55">
        <v>3.4836</v>
      </c>
      <c r="D867" s="56">
        <v>54591</v>
      </c>
      <c r="E867" s="57">
        <v>54591</v>
      </c>
      <c r="F867" s="65">
        <v>1006081.7781</v>
      </c>
    </row>
    <row r="868" spans="1:6" s="16" customFormat="1" ht="11.25" customHeight="1" x14ac:dyDescent="0.2">
      <c r="A868" s="46" t="s">
        <v>55</v>
      </c>
      <c r="B868" s="62">
        <v>5000000</v>
      </c>
      <c r="C868" s="55">
        <v>4.25</v>
      </c>
      <c r="D868" s="56">
        <v>46661</v>
      </c>
      <c r="E868" s="57">
        <v>46661</v>
      </c>
      <c r="F868" s="65">
        <v>4994845.4425999997</v>
      </c>
    </row>
    <row r="869" spans="1:6" s="16" customFormat="1" ht="11.25" customHeight="1" x14ac:dyDescent="0.2">
      <c r="A869" s="46" t="s">
        <v>55</v>
      </c>
      <c r="B869" s="62">
        <v>1500000</v>
      </c>
      <c r="C869" s="55">
        <v>3.2</v>
      </c>
      <c r="D869" s="56">
        <v>46188</v>
      </c>
      <c r="E869" s="57">
        <v>46188</v>
      </c>
      <c r="F869" s="65">
        <v>1499116.7863</v>
      </c>
    </row>
    <row r="870" spans="1:6" s="16" customFormat="1" ht="11.25" customHeight="1" x14ac:dyDescent="0.2">
      <c r="A870" s="46" t="s">
        <v>156</v>
      </c>
      <c r="B870" s="62">
        <v>2000000</v>
      </c>
      <c r="C870" s="55">
        <v>3.75</v>
      </c>
      <c r="D870" s="56">
        <v>47345</v>
      </c>
      <c r="E870" s="57">
        <v>47345</v>
      </c>
      <c r="F870" s="65">
        <v>1999415.5001000001</v>
      </c>
    </row>
    <row r="871" spans="1:6" s="16" customFormat="1" ht="11.25" customHeight="1" x14ac:dyDescent="0.2">
      <c r="A871" s="46" t="s">
        <v>2840</v>
      </c>
      <c r="B871" s="62">
        <v>2697990.9166000001</v>
      </c>
      <c r="C871" s="55">
        <v>7</v>
      </c>
      <c r="D871" s="56">
        <v>46624</v>
      </c>
      <c r="E871" s="57">
        <v>46624</v>
      </c>
      <c r="F871" s="65">
        <v>2697990.9166000001</v>
      </c>
    </row>
    <row r="872" spans="1:6" s="16" customFormat="1" ht="11.25" customHeight="1" x14ac:dyDescent="0.2">
      <c r="A872" s="46" t="s">
        <v>2840</v>
      </c>
      <c r="B872" s="62">
        <v>1000000</v>
      </c>
      <c r="C872" s="55">
        <v>7</v>
      </c>
      <c r="D872" s="56">
        <v>46655</v>
      </c>
      <c r="E872" s="57">
        <v>46655</v>
      </c>
      <c r="F872" s="65">
        <v>1000000</v>
      </c>
    </row>
    <row r="873" spans="1:6" s="16" customFormat="1" ht="11.25" customHeight="1" x14ac:dyDescent="0.2">
      <c r="A873" s="46" t="s">
        <v>2840</v>
      </c>
      <c r="B873" s="62">
        <v>3000000</v>
      </c>
      <c r="C873" s="55">
        <v>7.5</v>
      </c>
      <c r="D873" s="56">
        <v>46593</v>
      </c>
      <c r="E873" s="57">
        <v>46593</v>
      </c>
      <c r="F873" s="65">
        <v>3000000</v>
      </c>
    </row>
    <row r="874" spans="1:6" s="16" customFormat="1" ht="11.25" customHeight="1" x14ac:dyDescent="0.2">
      <c r="A874" s="46" t="s">
        <v>2840</v>
      </c>
      <c r="B874" s="62">
        <v>4500000</v>
      </c>
      <c r="C874" s="55">
        <v>8.5</v>
      </c>
      <c r="D874" s="56">
        <v>47112</v>
      </c>
      <c r="E874" s="57">
        <v>47112</v>
      </c>
      <c r="F874" s="65">
        <v>4478689.1209000004</v>
      </c>
    </row>
    <row r="875" spans="1:6" s="16" customFormat="1" ht="11.25" customHeight="1" x14ac:dyDescent="0.2">
      <c r="A875" s="46" t="s">
        <v>2761</v>
      </c>
      <c r="B875" s="62">
        <v>10000000</v>
      </c>
      <c r="C875" s="55">
        <v>5.75</v>
      </c>
      <c r="D875" s="56">
        <v>46532</v>
      </c>
      <c r="E875" s="57">
        <v>46532</v>
      </c>
      <c r="F875" s="65">
        <v>9959841.0362999998</v>
      </c>
    </row>
    <row r="876" spans="1:6" s="16" customFormat="1" ht="11.25" customHeight="1" x14ac:dyDescent="0.2">
      <c r="A876" s="46" t="s">
        <v>3153</v>
      </c>
      <c r="B876" s="62">
        <v>4875000</v>
      </c>
      <c r="C876" s="55">
        <v>4.3</v>
      </c>
      <c r="D876" s="56">
        <v>46888</v>
      </c>
      <c r="E876" s="57">
        <v>46888</v>
      </c>
      <c r="F876" s="65">
        <v>4866988.4789000005</v>
      </c>
    </row>
    <row r="877" spans="1:6" s="16" customFormat="1" ht="11.25" customHeight="1" x14ac:dyDescent="0.2">
      <c r="A877" s="46" t="s">
        <v>3199</v>
      </c>
      <c r="B877" s="62">
        <v>7000000</v>
      </c>
      <c r="C877" s="55">
        <v>7</v>
      </c>
      <c r="D877" s="56">
        <v>48898</v>
      </c>
      <c r="E877" s="57">
        <v>48898</v>
      </c>
      <c r="F877" s="65">
        <v>7361357.2384000001</v>
      </c>
    </row>
    <row r="878" spans="1:6" s="16" customFormat="1" ht="11.25" customHeight="1" x14ac:dyDescent="0.2">
      <c r="A878" s="46" t="s">
        <v>2380</v>
      </c>
      <c r="B878" s="62">
        <v>1864000</v>
      </c>
      <c r="C878" s="55">
        <v>5.125</v>
      </c>
      <c r="D878" s="56">
        <v>51441</v>
      </c>
      <c r="E878" s="57">
        <v>51441</v>
      </c>
      <c r="F878" s="65">
        <v>2350010.727</v>
      </c>
    </row>
    <row r="879" spans="1:6" s="16" customFormat="1" ht="11.25" customHeight="1" x14ac:dyDescent="0.2">
      <c r="A879" s="46" t="s">
        <v>1412</v>
      </c>
      <c r="B879" s="62">
        <v>7750000</v>
      </c>
      <c r="C879" s="55">
        <v>6.95</v>
      </c>
      <c r="D879" s="56">
        <v>46784</v>
      </c>
      <c r="E879" s="57">
        <v>46784</v>
      </c>
      <c r="F879" s="65">
        <v>8149754.1870999997</v>
      </c>
    </row>
    <row r="880" spans="1:6" s="16" customFormat="1" ht="11.25" customHeight="1" x14ac:dyDescent="0.2">
      <c r="A880" s="46" t="s">
        <v>1412</v>
      </c>
      <c r="B880" s="62">
        <v>3000000</v>
      </c>
      <c r="C880" s="55">
        <v>4.9000000000000004</v>
      </c>
      <c r="D880" s="56">
        <v>48434</v>
      </c>
      <c r="E880" s="57">
        <v>48434</v>
      </c>
      <c r="F880" s="65">
        <v>2908425.389</v>
      </c>
    </row>
    <row r="881" spans="1:6" s="16" customFormat="1" ht="11.25" customHeight="1" x14ac:dyDescent="0.2">
      <c r="A881" s="46" t="s">
        <v>1412</v>
      </c>
      <c r="B881" s="62">
        <v>3000000</v>
      </c>
      <c r="C881" s="55">
        <v>5</v>
      </c>
      <c r="D881" s="56">
        <v>48605</v>
      </c>
      <c r="E881" s="57">
        <v>48605</v>
      </c>
      <c r="F881" s="65">
        <v>2986898.0151</v>
      </c>
    </row>
    <row r="882" spans="1:6" s="16" customFormat="1" ht="11.25" customHeight="1" x14ac:dyDescent="0.2">
      <c r="A882" s="46" t="s">
        <v>2381</v>
      </c>
      <c r="B882" s="62">
        <v>2088000</v>
      </c>
      <c r="C882" s="55">
        <v>5.819</v>
      </c>
      <c r="D882" s="56">
        <v>51592</v>
      </c>
      <c r="E882" s="57">
        <v>51592</v>
      </c>
      <c r="F882" s="65">
        <v>2771062.7392000002</v>
      </c>
    </row>
    <row r="883" spans="1:6" s="16" customFormat="1" ht="11.25" customHeight="1" x14ac:dyDescent="0.2">
      <c r="A883" s="46" t="s">
        <v>2301</v>
      </c>
      <c r="B883" s="62">
        <v>2000000</v>
      </c>
      <c r="C883" s="55">
        <v>2.75</v>
      </c>
      <c r="D883" s="56">
        <v>46432</v>
      </c>
      <c r="E883" s="57">
        <v>46432</v>
      </c>
      <c r="F883" s="65">
        <v>1994146.0042999999</v>
      </c>
    </row>
    <row r="884" spans="1:6" s="16" customFormat="1" ht="11.25" customHeight="1" x14ac:dyDescent="0.2">
      <c r="A884" s="46" t="s">
        <v>1413</v>
      </c>
      <c r="B884" s="62">
        <v>3000000</v>
      </c>
      <c r="C884" s="55">
        <v>4.375</v>
      </c>
      <c r="D884" s="56">
        <v>45931</v>
      </c>
      <c r="E884" s="57">
        <v>45931</v>
      </c>
      <c r="F884" s="65">
        <v>2997069.3736</v>
      </c>
    </row>
    <row r="885" spans="1:6" s="16" customFormat="1" ht="11.25" customHeight="1" x14ac:dyDescent="0.2">
      <c r="A885" s="46" t="s">
        <v>3003</v>
      </c>
      <c r="B885" s="62">
        <v>3000000</v>
      </c>
      <c r="C885" s="55">
        <v>3.3</v>
      </c>
      <c r="D885" s="56">
        <v>45689</v>
      </c>
      <c r="E885" s="57">
        <v>45689</v>
      </c>
      <c r="F885" s="65">
        <v>2999419.6063999999</v>
      </c>
    </row>
    <row r="886" spans="1:6" s="16" customFormat="1" ht="11.25" customHeight="1" x14ac:dyDescent="0.2">
      <c r="A886" s="46" t="s">
        <v>3003</v>
      </c>
      <c r="B886" s="62">
        <v>2000000</v>
      </c>
      <c r="C886" s="55">
        <v>3.2</v>
      </c>
      <c r="D886" s="56">
        <v>48305</v>
      </c>
      <c r="E886" s="57">
        <v>48305</v>
      </c>
      <c r="F886" s="65">
        <v>1986449.371</v>
      </c>
    </row>
    <row r="887" spans="1:6" s="16" customFormat="1" ht="11.25" customHeight="1" x14ac:dyDescent="0.2">
      <c r="A887" s="46" t="s">
        <v>1098</v>
      </c>
      <c r="B887" s="62">
        <v>2000000</v>
      </c>
      <c r="C887" s="55">
        <v>4.25</v>
      </c>
      <c r="D887" s="56">
        <v>45536</v>
      </c>
      <c r="E887" s="57">
        <v>45536</v>
      </c>
      <c r="F887" s="65">
        <v>1999836.0621</v>
      </c>
    </row>
    <row r="888" spans="1:6" s="16" customFormat="1" ht="11.25" customHeight="1" x14ac:dyDescent="0.2">
      <c r="A888" s="46" t="s">
        <v>98</v>
      </c>
      <c r="B888" s="62">
        <v>3000000</v>
      </c>
      <c r="C888" s="55">
        <v>4.3</v>
      </c>
      <c r="D888" s="56">
        <v>46813</v>
      </c>
      <c r="E888" s="57">
        <v>46813</v>
      </c>
      <c r="F888" s="65">
        <v>2986018.8939999999</v>
      </c>
    </row>
    <row r="889" spans="1:6" s="16" customFormat="1" ht="11.25" customHeight="1" x14ac:dyDescent="0.2">
      <c r="A889" s="46" t="s">
        <v>2908</v>
      </c>
      <c r="B889" s="62">
        <v>926000</v>
      </c>
      <c r="C889" s="55">
        <v>12</v>
      </c>
      <c r="D889" s="56">
        <v>45656</v>
      </c>
      <c r="E889" s="57">
        <v>45656</v>
      </c>
      <c r="F889" s="65">
        <v>926000</v>
      </c>
    </row>
    <row r="890" spans="1:6" s="16" customFormat="1" ht="11.25" customHeight="1" x14ac:dyDescent="0.2">
      <c r="A890" s="46" t="s">
        <v>72</v>
      </c>
      <c r="B890" s="62">
        <v>4000000</v>
      </c>
      <c r="C890" s="55">
        <v>4.5</v>
      </c>
      <c r="D890" s="56">
        <v>46583</v>
      </c>
      <c r="E890" s="57">
        <v>46583</v>
      </c>
      <c r="F890" s="65">
        <v>3863711.4876999999</v>
      </c>
    </row>
    <row r="891" spans="1:6" s="16" customFormat="1" ht="11.25" customHeight="1" x14ac:dyDescent="0.2">
      <c r="A891" s="46" t="s">
        <v>1099</v>
      </c>
      <c r="B891" s="62">
        <v>2000000</v>
      </c>
      <c r="C891" s="55">
        <v>4.2</v>
      </c>
      <c r="D891" s="56">
        <v>46813</v>
      </c>
      <c r="E891" s="57">
        <v>46813</v>
      </c>
      <c r="F891" s="65">
        <v>1993501.3814000001</v>
      </c>
    </row>
    <row r="892" spans="1:6" s="16" customFormat="1" ht="11.25" customHeight="1" x14ac:dyDescent="0.2">
      <c r="A892" s="46" t="s">
        <v>2572</v>
      </c>
      <c r="B892" s="62">
        <v>2569000</v>
      </c>
      <c r="C892" s="55">
        <v>4</v>
      </c>
      <c r="D892" s="56">
        <v>45731</v>
      </c>
      <c r="E892" s="57">
        <v>45731</v>
      </c>
      <c r="F892" s="65">
        <v>2570204.0638000001</v>
      </c>
    </row>
    <row r="893" spans="1:6" s="16" customFormat="1" ht="11.25" customHeight="1" x14ac:dyDescent="0.2">
      <c r="A893" s="46" t="s">
        <v>2572</v>
      </c>
      <c r="B893" s="62">
        <v>5500000</v>
      </c>
      <c r="C893" s="55">
        <v>4.75</v>
      </c>
      <c r="D893" s="56">
        <v>47741</v>
      </c>
      <c r="E893" s="57">
        <v>47741</v>
      </c>
      <c r="F893" s="65">
        <v>5591801.7993999999</v>
      </c>
    </row>
    <row r="894" spans="1:6" s="16" customFormat="1" ht="11.25" customHeight="1" x14ac:dyDescent="0.2">
      <c r="A894" s="46" t="s">
        <v>1948</v>
      </c>
      <c r="B894" s="62">
        <v>7000000</v>
      </c>
      <c r="C894" s="55">
        <v>4.6500000000000004</v>
      </c>
      <c r="D894" s="56">
        <v>45597</v>
      </c>
      <c r="E894" s="57">
        <v>45597</v>
      </c>
      <c r="F894" s="65">
        <v>7018548.3901000004</v>
      </c>
    </row>
    <row r="895" spans="1:6" s="16" customFormat="1" ht="11.25" customHeight="1" x14ac:dyDescent="0.2">
      <c r="A895" s="46" t="s">
        <v>1948</v>
      </c>
      <c r="B895" s="62">
        <v>2000000</v>
      </c>
      <c r="C895" s="55">
        <v>4.6500000000000004</v>
      </c>
      <c r="D895" s="56">
        <v>48410</v>
      </c>
      <c r="E895" s="57">
        <v>48410</v>
      </c>
      <c r="F895" s="65">
        <v>1999051.9453</v>
      </c>
    </row>
    <row r="896" spans="1:6" s="16" customFormat="1" ht="11.25" customHeight="1" x14ac:dyDescent="0.2">
      <c r="A896" s="46" t="s">
        <v>2909</v>
      </c>
      <c r="B896" s="62">
        <v>4000000</v>
      </c>
      <c r="C896" s="55">
        <v>9.375</v>
      </c>
      <c r="D896" s="56">
        <v>52215</v>
      </c>
      <c r="E896" s="57">
        <v>52215</v>
      </c>
      <c r="F896" s="65">
        <v>4000000</v>
      </c>
    </row>
    <row r="897" spans="1:6" s="16" customFormat="1" ht="11.25" customHeight="1" x14ac:dyDescent="0.2">
      <c r="A897" s="46" t="s">
        <v>2045</v>
      </c>
      <c r="B897" s="62">
        <v>1845000</v>
      </c>
      <c r="C897" s="55">
        <v>6</v>
      </c>
      <c r="D897" s="56">
        <v>48594</v>
      </c>
      <c r="E897" s="57">
        <v>48594</v>
      </c>
      <c r="F897" s="65">
        <v>2145636.6422000001</v>
      </c>
    </row>
    <row r="898" spans="1:6" s="16" customFormat="1" ht="11.25" customHeight="1" x14ac:dyDescent="0.2">
      <c r="A898" s="46" t="s">
        <v>2045</v>
      </c>
      <c r="B898" s="62">
        <v>2280000</v>
      </c>
      <c r="C898" s="55">
        <v>6.875</v>
      </c>
      <c r="D898" s="56">
        <v>50389</v>
      </c>
      <c r="E898" s="57">
        <v>50389</v>
      </c>
      <c r="F898" s="65">
        <v>2888091.8944999999</v>
      </c>
    </row>
    <row r="899" spans="1:6" s="16" customFormat="1" ht="11.25" customHeight="1" x14ac:dyDescent="0.2">
      <c r="A899" s="46" t="s">
        <v>2045</v>
      </c>
      <c r="B899" s="62">
        <v>3000000</v>
      </c>
      <c r="C899" s="55">
        <v>4.625</v>
      </c>
      <c r="D899" s="56">
        <v>47969</v>
      </c>
      <c r="E899" s="57">
        <v>47969</v>
      </c>
      <c r="F899" s="65">
        <v>2995479.2973000002</v>
      </c>
    </row>
    <row r="900" spans="1:6" s="16" customFormat="1" ht="11.25" customHeight="1" x14ac:dyDescent="0.2">
      <c r="A900" s="46" t="s">
        <v>2573</v>
      </c>
      <c r="B900" s="62">
        <v>2000000</v>
      </c>
      <c r="C900" s="55">
        <v>4.5</v>
      </c>
      <c r="D900" s="56">
        <v>46381</v>
      </c>
      <c r="E900" s="57">
        <v>46381</v>
      </c>
      <c r="F900" s="65">
        <v>2000000</v>
      </c>
    </row>
    <row r="901" spans="1:6" s="16" customFormat="1" ht="11.25" customHeight="1" x14ac:dyDescent="0.2">
      <c r="A901" s="46" t="s">
        <v>1883</v>
      </c>
      <c r="B901" s="62">
        <v>270958.08000000002</v>
      </c>
      <c r="C901" s="55">
        <v>5.3</v>
      </c>
      <c r="D901" s="56">
        <v>45955</v>
      </c>
      <c r="E901" s="57">
        <v>45955</v>
      </c>
      <c r="F901" s="65">
        <v>270958.08000000002</v>
      </c>
    </row>
    <row r="902" spans="1:6" s="16" customFormat="1" ht="11.25" customHeight="1" x14ac:dyDescent="0.2">
      <c r="A902" s="46" t="s">
        <v>1883</v>
      </c>
      <c r="B902" s="62">
        <v>3000000</v>
      </c>
      <c r="C902" s="55">
        <v>4.5</v>
      </c>
      <c r="D902" s="56">
        <v>45682</v>
      </c>
      <c r="E902" s="57">
        <v>45682</v>
      </c>
      <c r="F902" s="65">
        <v>3000000</v>
      </c>
    </row>
    <row r="903" spans="1:6" s="16" customFormat="1" ht="11.25" customHeight="1" x14ac:dyDescent="0.2">
      <c r="A903" s="46" t="s">
        <v>2772</v>
      </c>
      <c r="B903" s="62">
        <v>2100000</v>
      </c>
      <c r="C903" s="55">
        <v>5</v>
      </c>
      <c r="D903" s="56">
        <v>45590</v>
      </c>
      <c r="E903" s="57">
        <v>45590</v>
      </c>
      <c r="F903" s="65">
        <v>2100000</v>
      </c>
    </row>
    <row r="904" spans="1:6" s="16" customFormat="1" ht="11.25" customHeight="1" x14ac:dyDescent="0.2">
      <c r="A904" s="46" t="s">
        <v>2772</v>
      </c>
      <c r="B904" s="62">
        <v>3469608.52</v>
      </c>
      <c r="C904" s="55">
        <v>5.25</v>
      </c>
      <c r="D904" s="56">
        <v>45621</v>
      </c>
      <c r="E904" s="57">
        <v>45621</v>
      </c>
      <c r="F904" s="65">
        <v>3469608.52</v>
      </c>
    </row>
    <row r="905" spans="1:6" s="16" customFormat="1" ht="11.25" customHeight="1" x14ac:dyDescent="0.2">
      <c r="A905" s="46" t="s">
        <v>2772</v>
      </c>
      <c r="B905" s="62">
        <v>1308000</v>
      </c>
      <c r="C905" s="55">
        <v>5</v>
      </c>
      <c r="D905" s="56">
        <v>45955</v>
      </c>
      <c r="E905" s="57">
        <v>45955</v>
      </c>
      <c r="F905" s="65">
        <v>1308000</v>
      </c>
    </row>
    <row r="906" spans="1:6" s="16" customFormat="1" ht="11.25" customHeight="1" x14ac:dyDescent="0.2">
      <c r="A906" s="46" t="s">
        <v>2772</v>
      </c>
      <c r="B906" s="62">
        <v>4000000</v>
      </c>
      <c r="C906" s="55">
        <v>5</v>
      </c>
      <c r="D906" s="56">
        <v>45986</v>
      </c>
      <c r="E906" s="57">
        <v>45986</v>
      </c>
      <c r="F906" s="65">
        <v>3991504.9133000001</v>
      </c>
    </row>
    <row r="907" spans="1:6" s="16" customFormat="1" ht="11.25" customHeight="1" x14ac:dyDescent="0.2">
      <c r="A907" s="46" t="s">
        <v>2772</v>
      </c>
      <c r="B907" s="62">
        <v>3000000</v>
      </c>
      <c r="C907" s="55">
        <v>5.25</v>
      </c>
      <c r="D907" s="56">
        <v>46078</v>
      </c>
      <c r="E907" s="57">
        <v>46078</v>
      </c>
      <c r="F907" s="65">
        <v>3000000</v>
      </c>
    </row>
    <row r="908" spans="1:6" s="16" customFormat="1" ht="11.25" customHeight="1" x14ac:dyDescent="0.2">
      <c r="A908" s="46" t="s">
        <v>2772</v>
      </c>
      <c r="B908" s="62">
        <v>1000000</v>
      </c>
      <c r="C908" s="55">
        <v>5.25</v>
      </c>
      <c r="D908" s="56">
        <v>46106</v>
      </c>
      <c r="E908" s="57">
        <v>46106</v>
      </c>
      <c r="F908" s="65">
        <v>1000000</v>
      </c>
    </row>
    <row r="909" spans="1:6" s="16" customFormat="1" ht="11.25" customHeight="1" x14ac:dyDescent="0.2">
      <c r="A909" s="46" t="s">
        <v>2772</v>
      </c>
      <c r="B909" s="62">
        <v>1500000</v>
      </c>
      <c r="C909" s="55">
        <v>5.5</v>
      </c>
      <c r="D909" s="56">
        <v>46137</v>
      </c>
      <c r="E909" s="57">
        <v>46137</v>
      </c>
      <c r="F909" s="65">
        <v>1500000</v>
      </c>
    </row>
    <row r="910" spans="1:6" s="16" customFormat="1" ht="11.25" customHeight="1" x14ac:dyDescent="0.2">
      <c r="A910" s="46" t="s">
        <v>2772</v>
      </c>
      <c r="B910" s="62">
        <v>3000000</v>
      </c>
      <c r="C910" s="55">
        <v>4.5</v>
      </c>
      <c r="D910" s="56">
        <v>45437</v>
      </c>
      <c r="E910" s="57">
        <v>45437</v>
      </c>
      <c r="F910" s="65">
        <v>2250000</v>
      </c>
    </row>
    <row r="911" spans="1:6" s="16" customFormat="1" ht="11.25" customHeight="1" x14ac:dyDescent="0.2">
      <c r="A911" s="46" t="s">
        <v>2772</v>
      </c>
      <c r="B911" s="62">
        <v>1500000</v>
      </c>
      <c r="C911" s="55">
        <v>4.75</v>
      </c>
      <c r="D911" s="56">
        <v>46198</v>
      </c>
      <c r="E911" s="57">
        <v>46198</v>
      </c>
      <c r="F911" s="65">
        <v>1500000</v>
      </c>
    </row>
    <row r="912" spans="1:6" s="16" customFormat="1" ht="11.25" customHeight="1" x14ac:dyDescent="0.2">
      <c r="A912" s="46" t="s">
        <v>2772</v>
      </c>
      <c r="B912" s="62">
        <v>1462502.28</v>
      </c>
      <c r="C912" s="55">
        <v>4.75</v>
      </c>
      <c r="D912" s="56">
        <v>45498</v>
      </c>
      <c r="E912" s="57">
        <v>45498</v>
      </c>
      <c r="F912" s="65">
        <v>1462502.28</v>
      </c>
    </row>
    <row r="913" spans="1:6" s="16" customFormat="1" ht="11.25" customHeight="1" x14ac:dyDescent="0.2">
      <c r="A913" s="46" t="s">
        <v>2772</v>
      </c>
      <c r="B913" s="62">
        <v>2000000</v>
      </c>
      <c r="C913" s="55">
        <v>4.5</v>
      </c>
      <c r="D913" s="56">
        <v>46259</v>
      </c>
      <c r="E913" s="57">
        <v>46259</v>
      </c>
      <c r="F913" s="65">
        <v>2000000</v>
      </c>
    </row>
    <row r="914" spans="1:6" s="16" customFormat="1" ht="11.25" customHeight="1" x14ac:dyDescent="0.2">
      <c r="A914" s="46" t="s">
        <v>2772</v>
      </c>
      <c r="B914" s="62">
        <v>4500000</v>
      </c>
      <c r="C914" s="55">
        <v>4.75</v>
      </c>
      <c r="D914" s="56">
        <v>46351</v>
      </c>
      <c r="E914" s="57">
        <v>46351</v>
      </c>
      <c r="F914" s="65">
        <v>4500000</v>
      </c>
    </row>
    <row r="915" spans="1:6" s="16" customFormat="1" ht="11.25" customHeight="1" x14ac:dyDescent="0.2">
      <c r="A915" s="46" t="s">
        <v>2772</v>
      </c>
      <c r="B915" s="62">
        <v>6800000</v>
      </c>
      <c r="C915" s="55">
        <v>4.5</v>
      </c>
      <c r="D915" s="56">
        <v>46412</v>
      </c>
      <c r="E915" s="57">
        <v>46412</v>
      </c>
      <c r="F915" s="65">
        <v>3400000</v>
      </c>
    </row>
    <row r="916" spans="1:6" s="16" customFormat="1" ht="11.25" customHeight="1" x14ac:dyDescent="0.2">
      <c r="A916" s="46" t="s">
        <v>2772</v>
      </c>
      <c r="B916" s="62">
        <v>2000000</v>
      </c>
      <c r="C916" s="55">
        <v>4.5</v>
      </c>
      <c r="D916" s="56">
        <v>45703</v>
      </c>
      <c r="E916" s="57">
        <v>45703</v>
      </c>
      <c r="F916" s="65">
        <v>2000000</v>
      </c>
    </row>
    <row r="917" spans="1:6" s="16" customFormat="1" ht="11.25" customHeight="1" x14ac:dyDescent="0.2">
      <c r="A917" s="46" t="s">
        <v>2772</v>
      </c>
      <c r="B917" s="62">
        <v>1850000</v>
      </c>
      <c r="C917" s="55">
        <v>4.5</v>
      </c>
      <c r="D917" s="56">
        <v>46471</v>
      </c>
      <c r="E917" s="57">
        <v>46471</v>
      </c>
      <c r="F917" s="65">
        <v>1850000</v>
      </c>
    </row>
    <row r="918" spans="1:6" s="16" customFormat="1" ht="11.25" customHeight="1" x14ac:dyDescent="0.2">
      <c r="A918" s="46" t="s">
        <v>2772</v>
      </c>
      <c r="B918" s="62">
        <v>4000000</v>
      </c>
      <c r="C918" s="55">
        <v>6.15</v>
      </c>
      <c r="D918" s="56">
        <v>46532</v>
      </c>
      <c r="E918" s="57">
        <v>46532</v>
      </c>
      <c r="F918" s="65">
        <v>4000000</v>
      </c>
    </row>
    <row r="919" spans="1:6" s="16" customFormat="1" ht="11.25" customHeight="1" x14ac:dyDescent="0.2">
      <c r="A919" s="46" t="s">
        <v>2772</v>
      </c>
      <c r="B919" s="62">
        <v>2701945.39</v>
      </c>
      <c r="C919" s="55">
        <v>6.75</v>
      </c>
      <c r="D919" s="56">
        <v>46593</v>
      </c>
      <c r="E919" s="57">
        <v>46593</v>
      </c>
      <c r="F919" s="65">
        <v>2701945.39</v>
      </c>
    </row>
    <row r="920" spans="1:6" s="16" customFormat="1" ht="11.25" customHeight="1" x14ac:dyDescent="0.2">
      <c r="A920" s="46" t="s">
        <v>2772</v>
      </c>
      <c r="B920" s="62">
        <v>2000000</v>
      </c>
      <c r="C920" s="55">
        <v>4.25</v>
      </c>
      <c r="D920" s="56">
        <v>46290</v>
      </c>
      <c r="E920" s="57">
        <v>46290</v>
      </c>
      <c r="F920" s="65">
        <v>1400000</v>
      </c>
    </row>
    <row r="921" spans="1:6" s="16" customFormat="1" ht="11.25" customHeight="1" x14ac:dyDescent="0.2">
      <c r="A921" s="46" t="s">
        <v>1196</v>
      </c>
      <c r="B921" s="62">
        <v>5000000</v>
      </c>
      <c r="C921" s="55">
        <v>4.625</v>
      </c>
      <c r="D921" s="56">
        <v>47148</v>
      </c>
      <c r="E921" s="57">
        <v>47148</v>
      </c>
      <c r="F921" s="65">
        <v>4995725.3925000001</v>
      </c>
    </row>
    <row r="922" spans="1:6" s="16" customFormat="1" ht="11.25" customHeight="1" x14ac:dyDescent="0.2">
      <c r="A922" s="46" t="s">
        <v>1196</v>
      </c>
      <c r="B922" s="62">
        <v>2000000</v>
      </c>
      <c r="C922" s="55">
        <v>4.625</v>
      </c>
      <c r="D922" s="56">
        <v>51044</v>
      </c>
      <c r="E922" s="57">
        <v>51044</v>
      </c>
      <c r="F922" s="65">
        <v>1980049.1775</v>
      </c>
    </row>
    <row r="923" spans="1:6" s="16" customFormat="1" ht="11.25" customHeight="1" x14ac:dyDescent="0.2">
      <c r="A923" s="46" t="s">
        <v>1196</v>
      </c>
      <c r="B923" s="62">
        <v>2000000</v>
      </c>
      <c r="C923" s="55">
        <v>3.875</v>
      </c>
      <c r="D923" s="56">
        <v>46522</v>
      </c>
      <c r="E923" s="57">
        <v>46522</v>
      </c>
      <c r="F923" s="65">
        <v>2040277.3191</v>
      </c>
    </row>
    <row r="924" spans="1:6" s="16" customFormat="1" ht="11.25" customHeight="1" x14ac:dyDescent="0.2">
      <c r="A924" s="46" t="s">
        <v>1587</v>
      </c>
      <c r="B924" s="62">
        <v>2000000</v>
      </c>
      <c r="C924" s="55">
        <v>4.5</v>
      </c>
      <c r="D924" s="56">
        <v>47133</v>
      </c>
      <c r="E924" s="57">
        <v>47133</v>
      </c>
      <c r="F924" s="65">
        <v>1993613.9184000001</v>
      </c>
    </row>
    <row r="925" spans="1:6" s="16" customFormat="1" ht="11.25" customHeight="1" x14ac:dyDescent="0.2">
      <c r="A925" s="46" t="s">
        <v>1100</v>
      </c>
      <c r="B925" s="62">
        <v>3000000</v>
      </c>
      <c r="C925" s="55">
        <v>3.25</v>
      </c>
      <c r="D925" s="56">
        <v>45536</v>
      </c>
      <c r="E925" s="57">
        <v>45536</v>
      </c>
      <c r="F925" s="65">
        <v>2999564.6118000001</v>
      </c>
    </row>
    <row r="926" spans="1:6" s="16" customFormat="1" ht="11.25" customHeight="1" x14ac:dyDescent="0.2">
      <c r="A926" s="46" t="s">
        <v>128</v>
      </c>
      <c r="B926" s="62">
        <v>5300000</v>
      </c>
      <c r="C926" s="55">
        <v>3.95</v>
      </c>
      <c r="D926" s="56">
        <v>45488</v>
      </c>
      <c r="E926" s="57">
        <v>45488</v>
      </c>
      <c r="F926" s="65">
        <v>5298967.8805999998</v>
      </c>
    </row>
    <row r="927" spans="1:6" s="16" customFormat="1" ht="11.25" customHeight="1" x14ac:dyDescent="0.2">
      <c r="A927" s="46" t="s">
        <v>128</v>
      </c>
      <c r="B927" s="62">
        <v>3000000</v>
      </c>
      <c r="C927" s="55">
        <v>4.75</v>
      </c>
      <c r="D927" s="56">
        <v>46096</v>
      </c>
      <c r="E927" s="57">
        <v>46096</v>
      </c>
      <c r="F927" s="65">
        <v>2999725.1560999998</v>
      </c>
    </row>
    <row r="928" spans="1:6" s="16" customFormat="1" ht="11.25" customHeight="1" x14ac:dyDescent="0.2">
      <c r="A928" s="46" t="s">
        <v>70</v>
      </c>
      <c r="B928" s="62">
        <v>2000000</v>
      </c>
      <c r="C928" s="55">
        <v>4.75</v>
      </c>
      <c r="D928" s="56">
        <v>46720</v>
      </c>
      <c r="E928" s="57">
        <v>46720</v>
      </c>
      <c r="F928" s="65">
        <v>2000000</v>
      </c>
    </row>
    <row r="929" spans="1:6" s="16" customFormat="1" ht="11.25" customHeight="1" x14ac:dyDescent="0.2">
      <c r="A929" s="46" t="s">
        <v>18</v>
      </c>
      <c r="B929" s="62">
        <v>2000000</v>
      </c>
      <c r="C929" s="55">
        <v>7</v>
      </c>
      <c r="D929" s="56">
        <v>51302</v>
      </c>
      <c r="E929" s="57">
        <v>51302</v>
      </c>
      <c r="F929" s="65">
        <v>1996817.9763</v>
      </c>
    </row>
    <row r="930" spans="1:6" s="16" customFormat="1" ht="11.25" customHeight="1" x14ac:dyDescent="0.2">
      <c r="A930" s="46" t="s">
        <v>164</v>
      </c>
      <c r="B930" s="62">
        <v>5000000</v>
      </c>
      <c r="C930" s="55">
        <v>4.375</v>
      </c>
      <c r="D930" s="56">
        <v>46834</v>
      </c>
      <c r="E930" s="57">
        <v>46834</v>
      </c>
      <c r="F930" s="65">
        <v>4992054.5959000001</v>
      </c>
    </row>
    <row r="931" spans="1:6" s="16" customFormat="1" ht="11.25" customHeight="1" x14ac:dyDescent="0.2">
      <c r="A931" s="46" t="s">
        <v>164</v>
      </c>
      <c r="B931" s="62">
        <v>5000000</v>
      </c>
      <c r="C931" s="55">
        <v>4.55</v>
      </c>
      <c r="D931" s="56">
        <v>46981</v>
      </c>
      <c r="E931" s="57">
        <v>46981</v>
      </c>
      <c r="F931" s="65">
        <v>4992546.0642999997</v>
      </c>
    </row>
    <row r="932" spans="1:6" s="16" customFormat="1" ht="11.25" customHeight="1" x14ac:dyDescent="0.2">
      <c r="A932" s="46" t="s">
        <v>2487</v>
      </c>
      <c r="B932" s="62">
        <v>965000</v>
      </c>
      <c r="C932" s="55">
        <v>5.125</v>
      </c>
      <c r="D932" s="56">
        <v>51455</v>
      </c>
      <c r="E932" s="57">
        <v>51455</v>
      </c>
      <c r="F932" s="65">
        <v>1224587.8178999999</v>
      </c>
    </row>
    <row r="933" spans="1:6" s="16" customFormat="1" ht="11.25" customHeight="1" x14ac:dyDescent="0.2">
      <c r="A933" s="46" t="s">
        <v>2147</v>
      </c>
      <c r="B933" s="62">
        <v>1000000</v>
      </c>
      <c r="C933" s="55">
        <v>4</v>
      </c>
      <c r="D933" s="56">
        <v>45762</v>
      </c>
      <c r="E933" s="57">
        <v>45762</v>
      </c>
      <c r="F933" s="65">
        <v>999496.12060000002</v>
      </c>
    </row>
    <row r="934" spans="1:6" s="16" customFormat="1" ht="11.25" customHeight="1" x14ac:dyDescent="0.2">
      <c r="A934" s="46" t="s">
        <v>2147</v>
      </c>
      <c r="B934" s="62">
        <v>3000000</v>
      </c>
      <c r="C934" s="55">
        <v>5</v>
      </c>
      <c r="D934" s="56">
        <v>51241</v>
      </c>
      <c r="E934" s="57">
        <v>51241</v>
      </c>
      <c r="F934" s="65">
        <v>2987892.2006000001</v>
      </c>
    </row>
    <row r="935" spans="1:6" s="16" customFormat="1" ht="11.25" customHeight="1" x14ac:dyDescent="0.2">
      <c r="A935" s="46" t="s">
        <v>3005</v>
      </c>
      <c r="B935" s="62">
        <v>3000000</v>
      </c>
      <c r="C935" s="55">
        <v>11</v>
      </c>
      <c r="D935" s="56">
        <v>46849</v>
      </c>
      <c r="E935" s="57">
        <v>46849</v>
      </c>
      <c r="F935" s="65">
        <v>3000000</v>
      </c>
    </row>
    <row r="936" spans="1:6" s="16" customFormat="1" ht="11.25" customHeight="1" x14ac:dyDescent="0.2">
      <c r="A936" s="46" t="s">
        <v>2574</v>
      </c>
      <c r="B936" s="62">
        <v>3000000</v>
      </c>
      <c r="C936" s="55">
        <v>4.4000000000000004</v>
      </c>
      <c r="D936" s="56">
        <v>45458</v>
      </c>
      <c r="E936" s="57">
        <v>45458</v>
      </c>
      <c r="F936" s="65">
        <v>2999917.5581</v>
      </c>
    </row>
    <row r="937" spans="1:6" s="16" customFormat="1" ht="11.25" customHeight="1" x14ac:dyDescent="0.2">
      <c r="A937" s="46" t="s">
        <v>2269</v>
      </c>
      <c r="B937" s="62">
        <v>1500000</v>
      </c>
      <c r="C937" s="55">
        <v>5.5</v>
      </c>
      <c r="D937" s="56">
        <v>47710</v>
      </c>
      <c r="E937" s="57">
        <v>47710</v>
      </c>
      <c r="F937" s="65">
        <v>1500000</v>
      </c>
    </row>
    <row r="938" spans="1:6" s="16" customFormat="1" ht="11.25" customHeight="1" x14ac:dyDescent="0.2">
      <c r="A938" s="46" t="s">
        <v>2047</v>
      </c>
      <c r="B938" s="62">
        <v>1000000</v>
      </c>
      <c r="C938" s="55">
        <v>3.67329333333333</v>
      </c>
      <c r="D938" s="56">
        <v>49564</v>
      </c>
      <c r="E938" s="57">
        <v>49564</v>
      </c>
      <c r="F938" s="65">
        <v>1001624.9673</v>
      </c>
    </row>
    <row r="939" spans="1:6" s="16" customFormat="1" ht="11.25" customHeight="1" x14ac:dyDescent="0.2">
      <c r="A939" s="46" t="s">
        <v>123</v>
      </c>
      <c r="B939" s="62">
        <v>3000000</v>
      </c>
      <c r="C939" s="55">
        <v>4.1500000000000004</v>
      </c>
      <c r="D939" s="56">
        <v>45931</v>
      </c>
      <c r="E939" s="57">
        <v>45931</v>
      </c>
      <c r="F939" s="65">
        <v>2997965.4892000002</v>
      </c>
    </row>
    <row r="940" spans="1:6" s="16" customFormat="1" ht="11.25" customHeight="1" x14ac:dyDescent="0.2">
      <c r="A940" s="46" t="s">
        <v>56</v>
      </c>
      <c r="B940" s="62">
        <v>5000000</v>
      </c>
      <c r="C940" s="55">
        <v>4.7</v>
      </c>
      <c r="D940" s="56">
        <v>45778</v>
      </c>
      <c r="E940" s="57">
        <v>45778</v>
      </c>
      <c r="F940" s="65">
        <v>4997704.7483999999</v>
      </c>
    </row>
    <row r="941" spans="1:6" s="16" customFormat="1" ht="11.25" customHeight="1" x14ac:dyDescent="0.2">
      <c r="A941" s="46" t="s">
        <v>2194</v>
      </c>
      <c r="B941" s="62">
        <v>2000000</v>
      </c>
      <c r="C941" s="55">
        <v>6</v>
      </c>
      <c r="D941" s="56">
        <v>47818</v>
      </c>
      <c r="E941" s="57">
        <v>47818</v>
      </c>
      <c r="F941" s="65">
        <v>2000000</v>
      </c>
    </row>
    <row r="942" spans="1:6" s="16" customFormat="1" ht="11.25" customHeight="1" x14ac:dyDescent="0.2">
      <c r="A942" s="46" t="s">
        <v>1101</v>
      </c>
      <c r="B942" s="62">
        <v>5000000</v>
      </c>
      <c r="C942" s="55">
        <v>4</v>
      </c>
      <c r="D942" s="56">
        <v>46858</v>
      </c>
      <c r="E942" s="57">
        <v>46858</v>
      </c>
      <c r="F942" s="65">
        <v>4983772.2155999998</v>
      </c>
    </row>
    <row r="943" spans="1:6" s="16" customFormat="1" ht="11.25" customHeight="1" x14ac:dyDescent="0.2">
      <c r="A943" s="46" t="s">
        <v>1101</v>
      </c>
      <c r="B943" s="62">
        <v>2000000</v>
      </c>
      <c r="C943" s="55">
        <v>4.6500000000000004</v>
      </c>
      <c r="D943" s="56">
        <v>47088</v>
      </c>
      <c r="E943" s="57">
        <v>47088</v>
      </c>
      <c r="F943" s="65">
        <v>1996680.534</v>
      </c>
    </row>
    <row r="944" spans="1:6" s="16" customFormat="1" ht="11.25" customHeight="1" x14ac:dyDescent="0.2">
      <c r="A944" s="46" t="s">
        <v>2762</v>
      </c>
      <c r="B944" s="62">
        <v>4000000</v>
      </c>
      <c r="C944" s="55">
        <v>7</v>
      </c>
      <c r="D944" s="56">
        <v>45992</v>
      </c>
      <c r="E944" s="57">
        <v>45992</v>
      </c>
      <c r="F944" s="65">
        <v>4085183.8184000002</v>
      </c>
    </row>
    <row r="945" spans="1:6" s="16" customFormat="1" ht="11.25" customHeight="1" x14ac:dyDescent="0.2">
      <c r="A945" s="46" t="s">
        <v>1414</v>
      </c>
      <c r="B945" s="62">
        <v>4930000</v>
      </c>
      <c r="C945" s="55">
        <v>5.9</v>
      </c>
      <c r="D945" s="56">
        <v>51089</v>
      </c>
      <c r="E945" s="57">
        <v>51089</v>
      </c>
      <c r="F945" s="65">
        <v>5616860.9795000004</v>
      </c>
    </row>
    <row r="946" spans="1:6" s="16" customFormat="1" ht="11.25" customHeight="1" x14ac:dyDescent="0.2">
      <c r="A946" s="46" t="s">
        <v>2270</v>
      </c>
      <c r="B946" s="62">
        <v>5000000</v>
      </c>
      <c r="C946" s="55">
        <v>6</v>
      </c>
      <c r="D946" s="56">
        <v>46084</v>
      </c>
      <c r="E946" s="57">
        <v>46084</v>
      </c>
      <c r="F946" s="65">
        <v>5000000</v>
      </c>
    </row>
    <row r="947" spans="1:6" s="16" customFormat="1" ht="11.25" customHeight="1" x14ac:dyDescent="0.2">
      <c r="A947" s="46" t="s">
        <v>1415</v>
      </c>
      <c r="B947" s="62">
        <v>2000000</v>
      </c>
      <c r="C947" s="55">
        <v>3.15</v>
      </c>
      <c r="D947" s="56">
        <v>45519</v>
      </c>
      <c r="E947" s="57">
        <v>45519</v>
      </c>
      <c r="F947" s="65">
        <v>1999929.0349000001</v>
      </c>
    </row>
    <row r="948" spans="1:6" s="16" customFormat="1" ht="11.25" customHeight="1" x14ac:dyDescent="0.2">
      <c r="A948" s="46" t="s">
        <v>1860</v>
      </c>
      <c r="B948" s="62">
        <v>2000000</v>
      </c>
      <c r="C948" s="55">
        <v>3.3</v>
      </c>
      <c r="D948" s="56">
        <v>45839</v>
      </c>
      <c r="E948" s="57">
        <v>45839</v>
      </c>
      <c r="F948" s="65">
        <v>1999805.7644</v>
      </c>
    </row>
    <row r="949" spans="1:6" s="16" customFormat="1" ht="11.25" customHeight="1" x14ac:dyDescent="0.2">
      <c r="A949" s="46" t="s">
        <v>1338</v>
      </c>
      <c r="B949" s="62">
        <v>3000000</v>
      </c>
      <c r="C949" s="55">
        <v>6</v>
      </c>
      <c r="D949" s="56">
        <v>51561</v>
      </c>
      <c r="E949" s="57">
        <v>51561</v>
      </c>
      <c r="F949" s="65">
        <v>3066690.7538999999</v>
      </c>
    </row>
    <row r="950" spans="1:6" s="16" customFormat="1" ht="11.25" customHeight="1" x14ac:dyDescent="0.2">
      <c r="A950" s="46" t="s">
        <v>2195</v>
      </c>
      <c r="B950" s="62">
        <v>3000000</v>
      </c>
      <c r="C950" s="55">
        <v>9.5</v>
      </c>
      <c r="D950" s="56">
        <v>45236</v>
      </c>
      <c r="E950" s="57">
        <v>45236</v>
      </c>
      <c r="F950" s="65">
        <v>1950000</v>
      </c>
    </row>
    <row r="951" spans="1:6" s="16" customFormat="1" ht="11.25" customHeight="1" x14ac:dyDescent="0.2">
      <c r="A951" s="46" t="s">
        <v>2195</v>
      </c>
      <c r="B951" s="62">
        <v>3000000</v>
      </c>
      <c r="C951" s="55">
        <v>5.5</v>
      </c>
      <c r="D951" s="56">
        <v>46310</v>
      </c>
      <c r="E951" s="57">
        <v>46310</v>
      </c>
      <c r="F951" s="65">
        <v>1950000</v>
      </c>
    </row>
    <row r="952" spans="1:6" s="16" customFormat="1" ht="11.25" customHeight="1" x14ac:dyDescent="0.2">
      <c r="A952" s="46" t="s">
        <v>131</v>
      </c>
      <c r="B952" s="62">
        <v>4000000</v>
      </c>
      <c r="C952" s="55">
        <v>7.5</v>
      </c>
      <c r="D952" s="56">
        <v>46751</v>
      </c>
      <c r="E952" s="57">
        <v>46751</v>
      </c>
      <c r="F952" s="65">
        <v>4000000</v>
      </c>
    </row>
    <row r="953" spans="1:6" s="16" customFormat="1" ht="11.25" customHeight="1" x14ac:dyDescent="0.2">
      <c r="A953" s="46" t="s">
        <v>131</v>
      </c>
      <c r="B953" s="62">
        <v>3000000</v>
      </c>
      <c r="C953" s="55">
        <v>9.25</v>
      </c>
      <c r="D953" s="56">
        <v>47026</v>
      </c>
      <c r="E953" s="57">
        <v>47026</v>
      </c>
      <c r="F953" s="65">
        <v>3000000</v>
      </c>
    </row>
    <row r="954" spans="1:6" s="16" customFormat="1" ht="11.25" customHeight="1" x14ac:dyDescent="0.2">
      <c r="A954" s="46" t="s">
        <v>2815</v>
      </c>
      <c r="B954" s="62">
        <v>5000000</v>
      </c>
      <c r="C954" s="55">
        <v>4.3</v>
      </c>
      <c r="D954" s="56">
        <v>47171</v>
      </c>
      <c r="E954" s="57">
        <v>47171</v>
      </c>
      <c r="F954" s="65">
        <v>4993461.7238999996</v>
      </c>
    </row>
    <row r="955" spans="1:6" s="16" customFormat="1" ht="11.25" customHeight="1" x14ac:dyDescent="0.2">
      <c r="A955" s="46" t="s">
        <v>146</v>
      </c>
      <c r="B955" s="62">
        <v>1000000</v>
      </c>
      <c r="C955" s="55">
        <v>5.125</v>
      </c>
      <c r="D955" s="56">
        <v>46544</v>
      </c>
      <c r="E955" s="57">
        <v>46544</v>
      </c>
      <c r="F955" s="65">
        <v>1000000</v>
      </c>
    </row>
    <row r="956" spans="1:6" s="16" customFormat="1" ht="11.25" customHeight="1" x14ac:dyDescent="0.2">
      <c r="A956" s="46" t="s">
        <v>1723</v>
      </c>
      <c r="B956" s="62">
        <v>15000000</v>
      </c>
      <c r="C956" s="55">
        <v>5.25</v>
      </c>
      <c r="D956" s="56">
        <v>47467</v>
      </c>
      <c r="E956" s="57">
        <v>47467</v>
      </c>
      <c r="F956" s="65">
        <v>15006502.8621</v>
      </c>
    </row>
    <row r="957" spans="1:6" s="16" customFormat="1" ht="11.25" customHeight="1" x14ac:dyDescent="0.2">
      <c r="A957" s="46" t="s">
        <v>1416</v>
      </c>
      <c r="B957" s="62">
        <v>2000000</v>
      </c>
      <c r="C957" s="55">
        <v>4.25</v>
      </c>
      <c r="D957" s="56">
        <v>45597</v>
      </c>
      <c r="E957" s="57">
        <v>45597</v>
      </c>
      <c r="F957" s="65">
        <v>1999129.6066999999</v>
      </c>
    </row>
    <row r="958" spans="1:6" s="16" customFormat="1" ht="11.25" customHeight="1" x14ac:dyDescent="0.2">
      <c r="A958" s="46" t="s">
        <v>1704</v>
      </c>
      <c r="B958" s="62">
        <v>6000000</v>
      </c>
      <c r="C958" s="55">
        <v>4.6630000000000003</v>
      </c>
      <c r="D958" s="56">
        <v>47529</v>
      </c>
      <c r="E958" s="57">
        <v>47529</v>
      </c>
      <c r="F958" s="65">
        <v>5999989.0155999996</v>
      </c>
    </row>
    <row r="959" spans="1:6" s="16" customFormat="1" ht="11.25" customHeight="1" x14ac:dyDescent="0.2">
      <c r="A959" s="46" t="s">
        <v>1704</v>
      </c>
      <c r="B959" s="62">
        <v>1000000</v>
      </c>
      <c r="C959" s="55">
        <v>4.1849999999999996</v>
      </c>
      <c r="D959" s="56">
        <v>46433</v>
      </c>
      <c r="E959" s="57">
        <v>46433</v>
      </c>
      <c r="F959" s="65">
        <v>999998.37210000004</v>
      </c>
    </row>
    <row r="960" spans="1:6" s="16" customFormat="1" ht="11.25" customHeight="1" x14ac:dyDescent="0.2">
      <c r="A960" s="46" t="s">
        <v>91</v>
      </c>
      <c r="B960" s="62">
        <v>10000000</v>
      </c>
      <c r="C960" s="55">
        <v>2.4</v>
      </c>
      <c r="D960" s="56">
        <v>46242</v>
      </c>
      <c r="E960" s="57">
        <v>46242</v>
      </c>
      <c r="F960" s="65">
        <v>9997769.8595000003</v>
      </c>
    </row>
    <row r="961" spans="1:6" s="16" customFormat="1" ht="11.25" customHeight="1" x14ac:dyDescent="0.2">
      <c r="A961" s="46" t="s">
        <v>91</v>
      </c>
      <c r="B961" s="62">
        <v>2400000</v>
      </c>
      <c r="C961" s="55">
        <v>3.45</v>
      </c>
      <c r="D961" s="56">
        <v>49895</v>
      </c>
      <c r="E961" s="57">
        <v>49895</v>
      </c>
      <c r="F961" s="65">
        <v>2384571.2107000002</v>
      </c>
    </row>
    <row r="962" spans="1:6" s="16" customFormat="1" ht="11.25" customHeight="1" x14ac:dyDescent="0.2">
      <c r="A962" s="46" t="s">
        <v>1758</v>
      </c>
      <c r="B962" s="62">
        <v>5000000</v>
      </c>
      <c r="C962" s="55">
        <v>5.5</v>
      </c>
      <c r="D962" s="56">
        <v>49217</v>
      </c>
      <c r="E962" s="57">
        <v>49217</v>
      </c>
      <c r="F962" s="65">
        <v>5000000</v>
      </c>
    </row>
    <row r="963" spans="1:6" s="16" customFormat="1" ht="11.25" customHeight="1" x14ac:dyDescent="0.2">
      <c r="A963" s="46" t="s">
        <v>2148</v>
      </c>
      <c r="B963" s="62">
        <v>2500000</v>
      </c>
      <c r="C963" s="55">
        <v>5.75</v>
      </c>
      <c r="D963" s="56">
        <v>47694</v>
      </c>
      <c r="E963" s="57">
        <v>47694</v>
      </c>
      <c r="F963" s="65">
        <v>2500000</v>
      </c>
    </row>
    <row r="964" spans="1:6" s="16" customFormat="1" ht="11.25" customHeight="1" x14ac:dyDescent="0.2">
      <c r="A964" s="46" t="s">
        <v>1501</v>
      </c>
      <c r="B964" s="62">
        <v>2000000</v>
      </c>
      <c r="C964" s="55">
        <v>7.5</v>
      </c>
      <c r="D964" s="56">
        <v>45747</v>
      </c>
      <c r="E964" s="57">
        <v>45747</v>
      </c>
      <c r="F964" s="65">
        <v>2000000</v>
      </c>
    </row>
    <row r="965" spans="1:6" s="16" customFormat="1" ht="11.25" customHeight="1" x14ac:dyDescent="0.2">
      <c r="A965" s="46" t="s">
        <v>1102</v>
      </c>
      <c r="B965" s="62">
        <v>2000000</v>
      </c>
      <c r="C965" s="55">
        <v>3.75</v>
      </c>
      <c r="D965" s="56">
        <v>45740</v>
      </c>
      <c r="E965" s="57">
        <v>45740</v>
      </c>
      <c r="F965" s="65">
        <v>1999524.0515999999</v>
      </c>
    </row>
    <row r="966" spans="1:6" s="16" customFormat="1" ht="11.25" customHeight="1" x14ac:dyDescent="0.2">
      <c r="A966" s="46" t="s">
        <v>57</v>
      </c>
      <c r="B966" s="62">
        <v>7000000</v>
      </c>
      <c r="C966" s="55">
        <v>4.3499999999999996</v>
      </c>
      <c r="D966" s="56">
        <v>46273</v>
      </c>
      <c r="E966" s="57">
        <v>46273</v>
      </c>
      <c r="F966" s="65">
        <v>6997538.1739999996</v>
      </c>
    </row>
    <row r="967" spans="1:6" s="16" customFormat="1" ht="11.25" customHeight="1" x14ac:dyDescent="0.2">
      <c r="A967" s="46" t="s">
        <v>57</v>
      </c>
      <c r="B967" s="62">
        <v>8300000</v>
      </c>
      <c r="C967" s="55">
        <v>3.7</v>
      </c>
      <c r="D967" s="56">
        <v>45588</v>
      </c>
      <c r="E967" s="57">
        <v>45588</v>
      </c>
      <c r="F967" s="65">
        <v>8321116.5299000004</v>
      </c>
    </row>
    <row r="968" spans="1:6" s="16" customFormat="1" ht="11.25" customHeight="1" x14ac:dyDescent="0.2">
      <c r="A968" s="46" t="s">
        <v>57</v>
      </c>
      <c r="B968" s="62">
        <v>7000000</v>
      </c>
      <c r="C968" s="55">
        <v>3.95</v>
      </c>
      <c r="D968" s="56">
        <v>46500</v>
      </c>
      <c r="E968" s="57">
        <v>46500</v>
      </c>
      <c r="F968" s="65">
        <v>6967305.1645999998</v>
      </c>
    </row>
    <row r="969" spans="1:6" s="16" customFormat="1" ht="11.25" customHeight="1" x14ac:dyDescent="0.2">
      <c r="A969" s="46" t="s">
        <v>57</v>
      </c>
      <c r="B969" s="62">
        <v>7000000</v>
      </c>
      <c r="C969" s="55">
        <v>4</v>
      </c>
      <c r="D969" s="56">
        <v>45861</v>
      </c>
      <c r="E969" s="57">
        <v>45861</v>
      </c>
      <c r="F969" s="65">
        <v>7078445.3990000002</v>
      </c>
    </row>
    <row r="970" spans="1:6" s="16" customFormat="1" ht="11.25" customHeight="1" x14ac:dyDescent="0.2">
      <c r="A970" s="46" t="s">
        <v>57</v>
      </c>
      <c r="B970" s="62">
        <v>3500000</v>
      </c>
      <c r="C970" s="55">
        <v>3.875</v>
      </c>
      <c r="D970" s="56">
        <v>46049</v>
      </c>
      <c r="E970" s="57">
        <v>46049</v>
      </c>
      <c r="F970" s="65">
        <v>3536150.0589000001</v>
      </c>
    </row>
    <row r="971" spans="1:6" s="16" customFormat="1" ht="11.25" customHeight="1" x14ac:dyDescent="0.2">
      <c r="A971" s="46" t="s">
        <v>57</v>
      </c>
      <c r="B971" s="62">
        <v>5000000</v>
      </c>
      <c r="C971" s="55">
        <v>4.6790000000000003</v>
      </c>
      <c r="D971" s="56">
        <v>46220</v>
      </c>
      <c r="E971" s="57">
        <v>46220</v>
      </c>
      <c r="F971" s="65">
        <v>5000000</v>
      </c>
    </row>
    <row r="972" spans="1:6" s="16" customFormat="1" ht="11.25" customHeight="1" x14ac:dyDescent="0.2">
      <c r="A972" s="46" t="s">
        <v>57</v>
      </c>
      <c r="B972" s="62">
        <v>5000000</v>
      </c>
      <c r="C972" s="55">
        <v>5.9480000000000004</v>
      </c>
      <c r="D972" s="56">
        <v>50424</v>
      </c>
      <c r="E972" s="57">
        <v>50424</v>
      </c>
      <c r="F972" s="65">
        <v>5000000</v>
      </c>
    </row>
    <row r="973" spans="1:6" s="16" customFormat="1" ht="11.25" customHeight="1" x14ac:dyDescent="0.2">
      <c r="A973" s="46" t="s">
        <v>57</v>
      </c>
      <c r="B973" s="62">
        <v>4000000</v>
      </c>
      <c r="C973" s="55">
        <v>5.9420000000000002</v>
      </c>
      <c r="D973" s="56">
        <v>50808</v>
      </c>
      <c r="E973" s="57">
        <v>50808</v>
      </c>
      <c r="F973" s="65">
        <v>4000000</v>
      </c>
    </row>
    <row r="974" spans="1:6" s="16" customFormat="1" ht="11.25" customHeight="1" x14ac:dyDescent="0.2">
      <c r="A974" s="46" t="s">
        <v>155</v>
      </c>
      <c r="B974" s="62">
        <v>1000000</v>
      </c>
      <c r="C974" s="55">
        <v>5.45</v>
      </c>
      <c r="D974" s="56">
        <v>48898</v>
      </c>
      <c r="E974" s="57">
        <v>48898</v>
      </c>
      <c r="F974" s="65">
        <v>1194220.5347</v>
      </c>
    </row>
    <row r="975" spans="1:6" s="16" customFormat="1" ht="11.25" customHeight="1" x14ac:dyDescent="0.2">
      <c r="A975" s="46" t="s">
        <v>155</v>
      </c>
      <c r="B975" s="62">
        <v>7000000</v>
      </c>
      <c r="C975" s="55">
        <v>4.05</v>
      </c>
      <c r="D975" s="56">
        <v>46706</v>
      </c>
      <c r="E975" s="57">
        <v>46706</v>
      </c>
      <c r="F975" s="65">
        <v>6994511.3123000003</v>
      </c>
    </row>
    <row r="976" spans="1:6" s="16" customFormat="1" ht="11.25" customHeight="1" x14ac:dyDescent="0.2">
      <c r="A976" s="46" t="s">
        <v>84</v>
      </c>
      <c r="B976" s="62">
        <v>9000000</v>
      </c>
      <c r="C976" s="55">
        <v>6.85</v>
      </c>
      <c r="D976" s="56">
        <v>51150</v>
      </c>
      <c r="E976" s="57">
        <v>51150</v>
      </c>
      <c r="F976" s="65">
        <v>9852521.8291999996</v>
      </c>
    </row>
    <row r="977" spans="1:6" s="16" customFormat="1" ht="11.25" customHeight="1" x14ac:dyDescent="0.2">
      <c r="A977" s="46" t="s">
        <v>1562</v>
      </c>
      <c r="B977" s="62">
        <v>2325000</v>
      </c>
      <c r="C977" s="55">
        <v>4.5</v>
      </c>
      <c r="D977" s="56">
        <v>50510</v>
      </c>
      <c r="E977" s="57">
        <v>50510</v>
      </c>
      <c r="F977" s="65">
        <v>2610436.6606999999</v>
      </c>
    </row>
    <row r="978" spans="1:6" s="16" customFormat="1" ht="11.25" customHeight="1" x14ac:dyDescent="0.2">
      <c r="A978" s="46" t="s">
        <v>1562</v>
      </c>
      <c r="B978" s="62">
        <v>5000000</v>
      </c>
      <c r="C978" s="55">
        <v>4.8</v>
      </c>
      <c r="D978" s="56">
        <v>47164</v>
      </c>
      <c r="E978" s="57">
        <v>47164</v>
      </c>
      <c r="F978" s="65">
        <v>4984562.6437999997</v>
      </c>
    </row>
    <row r="979" spans="1:6" s="16" customFormat="1" ht="11.25" customHeight="1" x14ac:dyDescent="0.2">
      <c r="A979" s="46" t="s">
        <v>2910</v>
      </c>
      <c r="B979" s="62">
        <v>2000000</v>
      </c>
      <c r="C979" s="55">
        <v>6</v>
      </c>
      <c r="D979" s="56">
        <v>46371</v>
      </c>
      <c r="E979" s="57">
        <v>46371</v>
      </c>
      <c r="F979" s="65">
        <v>2000000</v>
      </c>
    </row>
    <row r="980" spans="1:6" s="16" customFormat="1" ht="11.25" customHeight="1" x14ac:dyDescent="0.2">
      <c r="A980" s="46" t="s">
        <v>2048</v>
      </c>
      <c r="B980" s="62">
        <v>2018872.0999</v>
      </c>
      <c r="C980" s="55">
        <v>3.2770000000000001</v>
      </c>
      <c r="D980" s="56">
        <v>47774</v>
      </c>
      <c r="E980" s="57">
        <v>47774</v>
      </c>
      <c r="F980" s="65">
        <v>2019029.2308</v>
      </c>
    </row>
    <row r="981" spans="1:6" s="16" customFormat="1" ht="11.25" customHeight="1" x14ac:dyDescent="0.2">
      <c r="A981" s="46" t="s">
        <v>2049</v>
      </c>
      <c r="B981" s="62">
        <v>1534149.0085</v>
      </c>
      <c r="C981" s="55">
        <v>6.0487000000000002</v>
      </c>
      <c r="D981" s="56">
        <v>53617</v>
      </c>
      <c r="E981" s="57">
        <v>53617</v>
      </c>
      <c r="F981" s="65">
        <v>1546854.6436999999</v>
      </c>
    </row>
    <row r="982" spans="1:6" s="16" customFormat="1" ht="11.25" customHeight="1" x14ac:dyDescent="0.2">
      <c r="A982" s="46" t="s">
        <v>1949</v>
      </c>
      <c r="B982" s="62">
        <v>2000000</v>
      </c>
      <c r="C982" s="55">
        <v>4.4640000000000004</v>
      </c>
      <c r="D982" s="56">
        <v>53919</v>
      </c>
      <c r="E982" s="57">
        <v>53919</v>
      </c>
      <c r="F982" s="65">
        <v>1998768.0083999999</v>
      </c>
    </row>
    <row r="983" spans="1:6" s="16" customFormat="1" ht="11.25" customHeight="1" x14ac:dyDescent="0.2">
      <c r="A983" s="46" t="s">
        <v>1950</v>
      </c>
      <c r="B983" s="62">
        <v>2619000</v>
      </c>
      <c r="C983" s="55">
        <v>4.4074799999999996</v>
      </c>
      <c r="D983" s="56">
        <v>53919</v>
      </c>
      <c r="E983" s="57">
        <v>53919</v>
      </c>
      <c r="F983" s="65">
        <v>2614137.8073</v>
      </c>
    </row>
    <row r="984" spans="1:6" s="16" customFormat="1" ht="11.25" customHeight="1" x14ac:dyDescent="0.2">
      <c r="A984" s="46" t="s">
        <v>2050</v>
      </c>
      <c r="B984" s="62">
        <v>2000000</v>
      </c>
      <c r="C984" s="55">
        <v>4.2756604648495502</v>
      </c>
      <c r="D984" s="56">
        <v>54984</v>
      </c>
      <c r="E984" s="57">
        <v>54984</v>
      </c>
      <c r="F984" s="65">
        <v>2004743.2830000001</v>
      </c>
    </row>
    <row r="985" spans="1:6" s="16" customFormat="1" ht="11.25" customHeight="1" x14ac:dyDescent="0.2">
      <c r="A985" s="46" t="s">
        <v>2051</v>
      </c>
      <c r="B985" s="62">
        <v>1500000</v>
      </c>
      <c r="C985" s="55">
        <v>3.9510000000000001</v>
      </c>
      <c r="D985" s="56">
        <v>54438</v>
      </c>
      <c r="E985" s="57">
        <v>54438</v>
      </c>
      <c r="F985" s="65">
        <v>1507399.1795999999</v>
      </c>
    </row>
    <row r="986" spans="1:6" s="16" customFormat="1" ht="11.25" customHeight="1" x14ac:dyDescent="0.2">
      <c r="A986" s="46" t="s">
        <v>2052</v>
      </c>
      <c r="B986" s="62">
        <v>1000000</v>
      </c>
      <c r="C986" s="55">
        <v>4.5962300000000003</v>
      </c>
      <c r="D986" s="56">
        <v>54438</v>
      </c>
      <c r="E986" s="57">
        <v>54438</v>
      </c>
      <c r="F986" s="65">
        <v>1003427.35</v>
      </c>
    </row>
    <row r="987" spans="1:6" s="16" customFormat="1" ht="11.25" customHeight="1" x14ac:dyDescent="0.2">
      <c r="A987" s="46" t="s">
        <v>2053</v>
      </c>
      <c r="B987" s="62">
        <v>500000</v>
      </c>
      <c r="C987" s="55">
        <v>4.0389999999999997</v>
      </c>
      <c r="D987" s="56">
        <v>54560</v>
      </c>
      <c r="E987" s="57">
        <v>54560</v>
      </c>
      <c r="F987" s="65">
        <v>502869.99200000003</v>
      </c>
    </row>
    <row r="988" spans="1:6" s="16" customFormat="1" ht="11.25" customHeight="1" x14ac:dyDescent="0.2">
      <c r="A988" s="46" t="s">
        <v>151</v>
      </c>
      <c r="B988" s="62">
        <v>10648000</v>
      </c>
      <c r="C988" s="55">
        <v>7.45</v>
      </c>
      <c r="D988" s="56">
        <v>46371</v>
      </c>
      <c r="E988" s="57">
        <v>46371</v>
      </c>
      <c r="F988" s="65">
        <v>11663353.623</v>
      </c>
    </row>
    <row r="989" spans="1:6" s="16" customFormat="1" ht="11.25" customHeight="1" x14ac:dyDescent="0.2">
      <c r="A989" s="46" t="s">
        <v>1724</v>
      </c>
      <c r="B989" s="62">
        <v>7000000</v>
      </c>
      <c r="C989" s="55">
        <v>4.75</v>
      </c>
      <c r="D989" s="56">
        <v>47376</v>
      </c>
      <c r="E989" s="57">
        <v>47376</v>
      </c>
      <c r="F989" s="65">
        <v>7168005.4780000001</v>
      </c>
    </row>
    <row r="990" spans="1:6" s="16" customFormat="1" ht="11.25" customHeight="1" x14ac:dyDescent="0.2">
      <c r="A990" s="46" t="s">
        <v>1426</v>
      </c>
      <c r="B990" s="62">
        <v>5000000</v>
      </c>
      <c r="C990" s="55">
        <v>6.1440000000000001</v>
      </c>
      <c r="D990" s="56">
        <v>59917</v>
      </c>
      <c r="E990" s="57">
        <v>59917</v>
      </c>
      <c r="F990" s="65">
        <v>5000000</v>
      </c>
    </row>
    <row r="991" spans="1:6" s="16" customFormat="1" ht="11.25" customHeight="1" x14ac:dyDescent="0.2">
      <c r="A991" s="46" t="s">
        <v>2636</v>
      </c>
      <c r="B991" s="62">
        <v>5000000</v>
      </c>
      <c r="C991" s="55">
        <v>5.5</v>
      </c>
      <c r="D991" s="56">
        <v>46309</v>
      </c>
      <c r="E991" s="57">
        <v>46309</v>
      </c>
      <c r="F991" s="65">
        <v>5000000</v>
      </c>
    </row>
    <row r="992" spans="1:6" s="16" customFormat="1" ht="11.25" customHeight="1" x14ac:dyDescent="0.2">
      <c r="A992" s="46" t="s">
        <v>1627</v>
      </c>
      <c r="B992" s="62">
        <v>3000000</v>
      </c>
      <c r="C992" s="55">
        <v>7</v>
      </c>
      <c r="D992" s="56">
        <v>45474</v>
      </c>
      <c r="E992" s="57">
        <v>45474</v>
      </c>
      <c r="F992" s="65">
        <v>3000000</v>
      </c>
    </row>
    <row r="993" spans="1:6" s="16" customFormat="1" ht="11.25" customHeight="1" x14ac:dyDescent="0.2">
      <c r="A993" s="46" t="s">
        <v>2488</v>
      </c>
      <c r="B993" s="62">
        <v>980000</v>
      </c>
      <c r="C993" s="55">
        <v>5.6379999999999999</v>
      </c>
      <c r="D993" s="56">
        <v>51210</v>
      </c>
      <c r="E993" s="57">
        <v>51210</v>
      </c>
      <c r="F993" s="65">
        <v>1282032.0108</v>
      </c>
    </row>
    <row r="994" spans="1:6" s="16" customFormat="1" ht="11.25" customHeight="1" x14ac:dyDescent="0.2">
      <c r="A994" s="46" t="s">
        <v>64</v>
      </c>
      <c r="B994" s="62">
        <v>2000000</v>
      </c>
      <c r="C994" s="55">
        <v>3.95</v>
      </c>
      <c r="D994" s="56">
        <v>46645</v>
      </c>
      <c r="E994" s="57">
        <v>46645</v>
      </c>
      <c r="F994" s="65">
        <v>1994665.6558000001</v>
      </c>
    </row>
    <row r="995" spans="1:6" s="16" customFormat="1" ht="11.25" customHeight="1" x14ac:dyDescent="0.2">
      <c r="A995" s="46" t="s">
        <v>64</v>
      </c>
      <c r="B995" s="62">
        <v>7000000</v>
      </c>
      <c r="C995" s="55">
        <v>4.75</v>
      </c>
      <c r="D995" s="56">
        <v>46997</v>
      </c>
      <c r="E995" s="57">
        <v>46997</v>
      </c>
      <c r="F995" s="65">
        <v>6974675.3887999998</v>
      </c>
    </row>
    <row r="996" spans="1:6" s="16" customFormat="1" ht="11.25" customHeight="1" x14ac:dyDescent="0.2">
      <c r="A996" s="46" t="s">
        <v>64</v>
      </c>
      <c r="B996" s="62">
        <v>2000000</v>
      </c>
      <c r="C996" s="55">
        <v>5.5</v>
      </c>
      <c r="D996" s="56">
        <v>46037</v>
      </c>
      <c r="E996" s="57">
        <v>46037</v>
      </c>
      <c r="F996" s="65">
        <v>1996678.433</v>
      </c>
    </row>
    <row r="997" spans="1:6" s="16" customFormat="1" ht="11.25" customHeight="1" x14ac:dyDescent="0.2">
      <c r="A997" s="46" t="s">
        <v>64</v>
      </c>
      <c r="B997" s="62">
        <v>3000000</v>
      </c>
      <c r="C997" s="55">
        <v>2.95</v>
      </c>
      <c r="D997" s="56">
        <v>47908</v>
      </c>
      <c r="E997" s="57">
        <v>47908</v>
      </c>
      <c r="F997" s="65">
        <v>2998689.9213999999</v>
      </c>
    </row>
    <row r="998" spans="1:6" s="16" customFormat="1" ht="11.25" customHeight="1" x14ac:dyDescent="0.2">
      <c r="A998" s="46" t="s">
        <v>2468</v>
      </c>
      <c r="B998" s="62">
        <v>5000000</v>
      </c>
      <c r="C998" s="55">
        <v>5.75</v>
      </c>
      <c r="D998" s="56">
        <v>46265</v>
      </c>
      <c r="E998" s="57">
        <v>46265</v>
      </c>
      <c r="F998" s="65">
        <v>5000000</v>
      </c>
    </row>
    <row r="999" spans="1:6" s="16" customFormat="1" ht="11.25" customHeight="1" x14ac:dyDescent="0.2">
      <c r="A999" s="46" t="s">
        <v>2302</v>
      </c>
      <c r="B999" s="62">
        <v>1000000</v>
      </c>
      <c r="C999" s="55">
        <v>3</v>
      </c>
      <c r="D999" s="56">
        <v>47880</v>
      </c>
      <c r="E999" s="57">
        <v>47880</v>
      </c>
      <c r="F999" s="65">
        <v>994252.77209999994</v>
      </c>
    </row>
    <row r="1000" spans="1:6" s="16" customFormat="1" ht="11.25" customHeight="1" x14ac:dyDescent="0.2">
      <c r="A1000" s="46" t="s">
        <v>2054</v>
      </c>
      <c r="B1000" s="62">
        <v>3000000</v>
      </c>
      <c r="C1000" s="55">
        <v>8</v>
      </c>
      <c r="D1000" s="56">
        <v>48274</v>
      </c>
      <c r="E1000" s="57">
        <v>48274</v>
      </c>
      <c r="F1000" s="65">
        <v>3257723.3818999999</v>
      </c>
    </row>
    <row r="1001" spans="1:6" s="16" customFormat="1" ht="11.25" customHeight="1" x14ac:dyDescent="0.2">
      <c r="A1001" s="46" t="s">
        <v>152</v>
      </c>
      <c r="B1001" s="62">
        <v>6000000</v>
      </c>
      <c r="C1001" s="55">
        <v>3.3</v>
      </c>
      <c r="D1001" s="56">
        <v>45564</v>
      </c>
      <c r="E1001" s="57">
        <v>45564</v>
      </c>
      <c r="F1001" s="65">
        <v>5996992.5735999998</v>
      </c>
    </row>
    <row r="1002" spans="1:6" s="16" customFormat="1" ht="11.25" customHeight="1" x14ac:dyDescent="0.2">
      <c r="A1002" s="46" t="s">
        <v>2386</v>
      </c>
      <c r="B1002" s="62">
        <v>625000</v>
      </c>
      <c r="C1002" s="55">
        <v>6.75</v>
      </c>
      <c r="D1002" s="56">
        <v>50222</v>
      </c>
      <c r="E1002" s="57">
        <v>50222</v>
      </c>
      <c r="F1002" s="65">
        <v>878844.96530000004</v>
      </c>
    </row>
    <row r="1003" spans="1:6" s="16" customFormat="1" ht="11.25" customHeight="1" x14ac:dyDescent="0.2">
      <c r="A1003" s="46" t="s">
        <v>2386</v>
      </c>
      <c r="B1003" s="62">
        <v>400000</v>
      </c>
      <c r="C1003" s="55">
        <v>5.375</v>
      </c>
      <c r="D1003" s="56">
        <v>51394</v>
      </c>
      <c r="E1003" s="57">
        <v>51394</v>
      </c>
      <c r="F1003" s="65">
        <v>519446.50780000002</v>
      </c>
    </row>
    <row r="1004" spans="1:6" s="16" customFormat="1" ht="11.25" customHeight="1" x14ac:dyDescent="0.2">
      <c r="A1004" s="46" t="s">
        <v>2386</v>
      </c>
      <c r="B1004" s="62">
        <v>1000000</v>
      </c>
      <c r="C1004" s="55">
        <v>6</v>
      </c>
      <c r="D1004" s="56">
        <v>56323</v>
      </c>
      <c r="E1004" s="57">
        <v>56323</v>
      </c>
      <c r="F1004" s="65">
        <v>998345.74490000005</v>
      </c>
    </row>
    <row r="1005" spans="1:6" s="16" customFormat="1" ht="11.25" customHeight="1" x14ac:dyDescent="0.2">
      <c r="A1005" s="46" t="s">
        <v>1473</v>
      </c>
      <c r="B1005" s="62">
        <v>5000000</v>
      </c>
      <c r="C1005" s="55">
        <v>8.3320699999999999</v>
      </c>
      <c r="D1005" s="56">
        <v>47063</v>
      </c>
      <c r="E1005" s="57">
        <v>47063</v>
      </c>
      <c r="F1005" s="65">
        <v>5000000</v>
      </c>
    </row>
    <row r="1006" spans="1:6" s="16" customFormat="1" ht="11.25" customHeight="1" x14ac:dyDescent="0.2">
      <c r="A1006" s="46" t="s">
        <v>2321</v>
      </c>
      <c r="B1006" s="62">
        <v>4000000</v>
      </c>
      <c r="C1006" s="55">
        <v>5.75</v>
      </c>
      <c r="D1006" s="56">
        <v>46142</v>
      </c>
      <c r="E1006" s="57">
        <v>46142</v>
      </c>
      <c r="F1006" s="65">
        <v>4000000</v>
      </c>
    </row>
    <row r="1007" spans="1:6" s="16" customFormat="1" ht="11.25" customHeight="1" x14ac:dyDescent="0.2">
      <c r="A1007" s="46" t="s">
        <v>2055</v>
      </c>
      <c r="B1007" s="62">
        <v>4355000</v>
      </c>
      <c r="C1007" s="55">
        <v>6.25</v>
      </c>
      <c r="D1007" s="56">
        <v>51044</v>
      </c>
      <c r="E1007" s="57">
        <v>51044</v>
      </c>
      <c r="F1007" s="65">
        <v>4900927.3183000004</v>
      </c>
    </row>
    <row r="1008" spans="1:6" s="16" customFormat="1" ht="11.25" customHeight="1" x14ac:dyDescent="0.2">
      <c r="A1008" s="46" t="s">
        <v>2196</v>
      </c>
      <c r="B1008" s="62">
        <v>2000000</v>
      </c>
      <c r="C1008" s="55">
        <v>6.25</v>
      </c>
      <c r="D1008" s="56">
        <v>45627</v>
      </c>
      <c r="E1008" s="57">
        <v>45627</v>
      </c>
      <c r="F1008" s="65">
        <v>2000000</v>
      </c>
    </row>
    <row r="1009" spans="1:6" s="16" customFormat="1" ht="11.25" customHeight="1" x14ac:dyDescent="0.2">
      <c r="A1009" s="46" t="s">
        <v>3007</v>
      </c>
      <c r="B1009" s="62">
        <v>200000</v>
      </c>
      <c r="C1009" s="55">
        <v>5.5</v>
      </c>
      <c r="D1009" s="56">
        <v>46054</v>
      </c>
      <c r="E1009" s="57">
        <v>46054</v>
      </c>
      <c r="F1009" s="65">
        <v>5000000</v>
      </c>
    </row>
    <row r="1010" spans="1:6" s="16" customFormat="1" ht="11.25" customHeight="1" x14ac:dyDescent="0.2">
      <c r="A1010" s="46" t="s">
        <v>3007</v>
      </c>
      <c r="B1010" s="62">
        <v>120000</v>
      </c>
      <c r="C1010" s="55">
        <v>8</v>
      </c>
      <c r="D1010" s="56">
        <v>46997</v>
      </c>
      <c r="E1010" s="57">
        <v>46997</v>
      </c>
      <c r="F1010" s="65">
        <v>3000000</v>
      </c>
    </row>
    <row r="1011" spans="1:6" s="16" customFormat="1" ht="11.25" customHeight="1" x14ac:dyDescent="0.2">
      <c r="A1011" s="46" t="s">
        <v>3008</v>
      </c>
      <c r="B1011" s="62">
        <v>4000000</v>
      </c>
      <c r="C1011" s="55">
        <v>8.125</v>
      </c>
      <c r="D1011" s="56">
        <v>45689</v>
      </c>
      <c r="E1011" s="57">
        <v>45689</v>
      </c>
      <c r="F1011" s="65">
        <v>4000000</v>
      </c>
    </row>
    <row r="1012" spans="1:6" s="16" customFormat="1" ht="11.25" customHeight="1" x14ac:dyDescent="0.2">
      <c r="A1012" s="46" t="s">
        <v>2197</v>
      </c>
      <c r="B1012" s="62">
        <v>3000000</v>
      </c>
      <c r="C1012" s="55">
        <v>7.5</v>
      </c>
      <c r="D1012" s="56">
        <v>45945</v>
      </c>
      <c r="E1012" s="57">
        <v>45945</v>
      </c>
      <c r="F1012" s="65">
        <v>2989324.3631000002</v>
      </c>
    </row>
    <row r="1013" spans="1:6" s="16" customFormat="1" ht="11.25" customHeight="1" x14ac:dyDescent="0.2">
      <c r="A1013" s="46" t="s">
        <v>2763</v>
      </c>
      <c r="B1013" s="62">
        <v>5000000</v>
      </c>
      <c r="C1013" s="55">
        <v>4.625</v>
      </c>
      <c r="D1013" s="56">
        <v>46583</v>
      </c>
      <c r="E1013" s="57">
        <v>46583</v>
      </c>
      <c r="F1013" s="65">
        <v>4998802.8443999998</v>
      </c>
    </row>
    <row r="1014" spans="1:6" s="16" customFormat="1" ht="11.25" customHeight="1" x14ac:dyDescent="0.2">
      <c r="A1014" s="46" t="s">
        <v>2763</v>
      </c>
      <c r="B1014" s="62">
        <v>2000000</v>
      </c>
      <c r="C1014" s="55">
        <v>4.45</v>
      </c>
      <c r="D1014" s="56">
        <v>45828</v>
      </c>
      <c r="E1014" s="57">
        <v>45828</v>
      </c>
      <c r="F1014" s="65">
        <v>1999785.2353999999</v>
      </c>
    </row>
    <row r="1015" spans="1:6" s="16" customFormat="1" ht="11.25" customHeight="1" x14ac:dyDescent="0.2">
      <c r="A1015" s="46" t="s">
        <v>2303</v>
      </c>
      <c r="B1015" s="62">
        <v>5402000</v>
      </c>
      <c r="C1015" s="55">
        <v>7.7679999999999998</v>
      </c>
      <c r="D1015" s="56">
        <v>50389</v>
      </c>
      <c r="E1015" s="57">
        <v>50389</v>
      </c>
      <c r="F1015" s="65">
        <v>7233136.5018999996</v>
      </c>
    </row>
    <row r="1016" spans="1:6" s="16" customFormat="1" ht="11.25" customHeight="1" x14ac:dyDescent="0.2">
      <c r="A1016" s="46" t="s">
        <v>3232</v>
      </c>
      <c r="B1016" s="62">
        <v>1000000</v>
      </c>
      <c r="C1016" s="55">
        <v>5.6639999999999997</v>
      </c>
      <c r="D1016" s="56">
        <v>56266</v>
      </c>
      <c r="E1016" s="57">
        <v>56266</v>
      </c>
      <c r="F1016" s="65">
        <v>1000000</v>
      </c>
    </row>
    <row r="1017" spans="1:6" s="16" customFormat="1" ht="11.25" customHeight="1" x14ac:dyDescent="0.2">
      <c r="A1017" s="46" t="s">
        <v>2511</v>
      </c>
      <c r="B1017" s="62">
        <v>4000000</v>
      </c>
      <c r="C1017" s="55">
        <v>7</v>
      </c>
      <c r="D1017" s="56">
        <v>47664</v>
      </c>
      <c r="E1017" s="57">
        <v>47664</v>
      </c>
      <c r="F1017" s="65">
        <v>4000000</v>
      </c>
    </row>
    <row r="1018" spans="1:6" s="16" customFormat="1" ht="11.25" customHeight="1" x14ac:dyDescent="0.2">
      <c r="A1018" s="46" t="s">
        <v>2421</v>
      </c>
      <c r="B1018" s="62">
        <v>2000000</v>
      </c>
      <c r="C1018" s="55">
        <v>2.75</v>
      </c>
      <c r="D1018" s="56">
        <v>46821</v>
      </c>
      <c r="E1018" s="57">
        <v>46821</v>
      </c>
      <c r="F1018" s="65">
        <v>1999484.3909</v>
      </c>
    </row>
    <row r="1019" spans="1:6" s="16" customFormat="1" ht="11.25" customHeight="1" x14ac:dyDescent="0.2">
      <c r="A1019" s="46" t="s">
        <v>2167</v>
      </c>
      <c r="B1019" s="62">
        <v>4000000</v>
      </c>
      <c r="C1019" s="55">
        <v>4.3449999999999998</v>
      </c>
      <c r="D1019" s="56">
        <v>46647</v>
      </c>
      <c r="E1019" s="57">
        <v>46647</v>
      </c>
      <c r="F1019" s="65">
        <v>4000000</v>
      </c>
    </row>
    <row r="1020" spans="1:6" s="16" customFormat="1" ht="11.25" customHeight="1" x14ac:dyDescent="0.2">
      <c r="A1020" s="46" t="s">
        <v>3088</v>
      </c>
      <c r="B1020" s="62">
        <v>2000000</v>
      </c>
      <c r="C1020" s="55">
        <v>4</v>
      </c>
      <c r="D1020" s="56">
        <v>45976</v>
      </c>
      <c r="E1020" s="57">
        <v>45976</v>
      </c>
      <c r="F1020" s="65">
        <v>1999116.8949</v>
      </c>
    </row>
    <row r="1021" spans="1:6" s="16" customFormat="1" ht="11.25" customHeight="1" x14ac:dyDescent="0.2">
      <c r="A1021" s="46" t="s">
        <v>1805</v>
      </c>
      <c r="B1021" s="62">
        <v>2000000</v>
      </c>
      <c r="C1021" s="55">
        <v>5</v>
      </c>
      <c r="D1021" s="56">
        <v>52611</v>
      </c>
      <c r="E1021" s="57">
        <v>52611</v>
      </c>
      <c r="F1021" s="65">
        <v>2044627.4694000001</v>
      </c>
    </row>
    <row r="1022" spans="1:6" s="16" customFormat="1" ht="11.25" customHeight="1" x14ac:dyDescent="0.2">
      <c r="A1022" s="46" t="s">
        <v>1805</v>
      </c>
      <c r="B1022" s="62">
        <v>3000000</v>
      </c>
      <c r="C1022" s="55">
        <v>4.375</v>
      </c>
      <c r="D1022" s="56">
        <v>47574</v>
      </c>
      <c r="E1022" s="57">
        <v>47574</v>
      </c>
      <c r="F1022" s="65">
        <v>3006780.4076</v>
      </c>
    </row>
    <row r="1023" spans="1:6" s="16" customFormat="1" ht="11.25" customHeight="1" x14ac:dyDescent="0.2">
      <c r="A1023" s="46" t="s">
        <v>2575</v>
      </c>
      <c r="B1023" s="62">
        <v>1400000</v>
      </c>
      <c r="C1023" s="55">
        <v>6.375</v>
      </c>
      <c r="D1023" s="56">
        <v>50649</v>
      </c>
      <c r="E1023" s="57">
        <v>50649</v>
      </c>
      <c r="F1023" s="65">
        <v>1946465.3189999999</v>
      </c>
    </row>
    <row r="1024" spans="1:6" s="16" customFormat="1" ht="11.25" customHeight="1" x14ac:dyDescent="0.2">
      <c r="A1024" s="46" t="s">
        <v>2818</v>
      </c>
      <c r="B1024" s="62">
        <v>4000000</v>
      </c>
      <c r="C1024" s="55">
        <v>5</v>
      </c>
      <c r="D1024" s="56">
        <v>48395</v>
      </c>
      <c r="E1024" s="57">
        <v>48395</v>
      </c>
      <c r="F1024" s="65">
        <v>4000000</v>
      </c>
    </row>
    <row r="1025" spans="1:6" s="16" customFormat="1" ht="11.25" customHeight="1" x14ac:dyDescent="0.2">
      <c r="A1025" s="46" t="s">
        <v>3089</v>
      </c>
      <c r="B1025" s="62">
        <v>2200000</v>
      </c>
      <c r="C1025" s="55">
        <v>4.5</v>
      </c>
      <c r="D1025" s="56">
        <v>49143</v>
      </c>
      <c r="E1025" s="57">
        <v>49143</v>
      </c>
      <c r="F1025" s="65">
        <v>2200000</v>
      </c>
    </row>
    <row r="1026" spans="1:6" s="16" customFormat="1" ht="11.25" customHeight="1" x14ac:dyDescent="0.2">
      <c r="A1026" s="46" t="s">
        <v>1861</v>
      </c>
      <c r="B1026" s="62">
        <v>4000000</v>
      </c>
      <c r="C1026" s="55">
        <v>5.15</v>
      </c>
      <c r="D1026" s="56">
        <v>51257</v>
      </c>
      <c r="E1026" s="57">
        <v>51257</v>
      </c>
      <c r="F1026" s="65">
        <v>3996228.0432000002</v>
      </c>
    </row>
    <row r="1027" spans="1:6" s="16" customFormat="1" ht="11.25" customHeight="1" x14ac:dyDescent="0.2">
      <c r="A1027" s="46" t="s">
        <v>2341</v>
      </c>
      <c r="B1027" s="62">
        <v>9000000</v>
      </c>
      <c r="C1027" s="55">
        <v>6.125</v>
      </c>
      <c r="D1027" s="56">
        <v>51516</v>
      </c>
      <c r="E1027" s="57">
        <v>51516</v>
      </c>
      <c r="F1027" s="65">
        <v>12377009.259500001</v>
      </c>
    </row>
    <row r="1028" spans="1:6" s="16" customFormat="1" ht="11.25" customHeight="1" x14ac:dyDescent="0.2">
      <c r="A1028" s="46" t="s">
        <v>1544</v>
      </c>
      <c r="B1028" s="62">
        <v>3000000</v>
      </c>
      <c r="C1028" s="55">
        <v>4.4000000000000004</v>
      </c>
      <c r="D1028" s="56">
        <v>46539</v>
      </c>
      <c r="E1028" s="57">
        <v>46539</v>
      </c>
      <c r="F1028" s="65">
        <v>2997023.0556000001</v>
      </c>
    </row>
    <row r="1029" spans="1:6" s="16" customFormat="1" ht="11.25" customHeight="1" x14ac:dyDescent="0.2">
      <c r="A1029" s="46" t="s">
        <v>1544</v>
      </c>
      <c r="B1029" s="62">
        <v>4500000</v>
      </c>
      <c r="C1029" s="55">
        <v>5.55</v>
      </c>
      <c r="D1029" s="56">
        <v>47088</v>
      </c>
      <c r="E1029" s="57">
        <v>47088</v>
      </c>
      <c r="F1029" s="65">
        <v>4651836.9722999996</v>
      </c>
    </row>
    <row r="1030" spans="1:6" s="16" customFormat="1" ht="11.25" customHeight="1" x14ac:dyDescent="0.2">
      <c r="A1030" s="46" t="s">
        <v>85</v>
      </c>
      <c r="B1030" s="62">
        <v>3000000</v>
      </c>
      <c r="C1030" s="55">
        <v>4.2</v>
      </c>
      <c r="D1030" s="56">
        <v>47574</v>
      </c>
      <c r="E1030" s="57">
        <v>47574</v>
      </c>
      <c r="F1030" s="65">
        <v>2999211.838</v>
      </c>
    </row>
    <row r="1031" spans="1:6" s="16" customFormat="1" ht="11.25" customHeight="1" x14ac:dyDescent="0.2">
      <c r="A1031" s="46" t="s">
        <v>85</v>
      </c>
      <c r="B1031" s="62">
        <v>1000000</v>
      </c>
      <c r="C1031" s="55">
        <v>4.7</v>
      </c>
      <c r="D1031" s="56">
        <v>48380</v>
      </c>
      <c r="E1031" s="57">
        <v>48380</v>
      </c>
      <c r="F1031" s="65">
        <v>997304.32790000003</v>
      </c>
    </row>
    <row r="1032" spans="1:6" s="16" customFormat="1" ht="11.25" customHeight="1" x14ac:dyDescent="0.2">
      <c r="A1032" s="46" t="s">
        <v>2198</v>
      </c>
      <c r="B1032" s="62">
        <v>5000000</v>
      </c>
      <c r="C1032" s="55">
        <v>6.5</v>
      </c>
      <c r="D1032" s="56">
        <v>46021</v>
      </c>
      <c r="E1032" s="57">
        <v>46021</v>
      </c>
      <c r="F1032" s="65">
        <v>5000000</v>
      </c>
    </row>
    <row r="1033" spans="1:6" s="16" customFormat="1" ht="11.25" customHeight="1" x14ac:dyDescent="0.2">
      <c r="A1033" s="46" t="s">
        <v>1705</v>
      </c>
      <c r="B1033" s="62">
        <v>3000000</v>
      </c>
      <c r="C1033" s="55">
        <v>3.2</v>
      </c>
      <c r="D1033" s="56">
        <v>46249</v>
      </c>
      <c r="E1033" s="57">
        <v>46249</v>
      </c>
      <c r="F1033" s="65">
        <v>2999253.4237000002</v>
      </c>
    </row>
    <row r="1034" spans="1:6" s="16" customFormat="1" ht="11.25" customHeight="1" x14ac:dyDescent="0.2">
      <c r="A1034" s="46" t="s">
        <v>1105</v>
      </c>
      <c r="B1034" s="62">
        <v>3000000</v>
      </c>
      <c r="C1034" s="55">
        <v>5.25</v>
      </c>
      <c r="D1034" s="56">
        <v>47618</v>
      </c>
      <c r="E1034" s="57">
        <v>47618</v>
      </c>
      <c r="F1034" s="65">
        <v>3000000</v>
      </c>
    </row>
    <row r="1035" spans="1:6" s="16" customFormat="1" ht="11.25" customHeight="1" x14ac:dyDescent="0.2">
      <c r="A1035" s="46" t="s">
        <v>2272</v>
      </c>
      <c r="B1035" s="62">
        <v>5000000</v>
      </c>
      <c r="C1035" s="55">
        <v>4.75</v>
      </c>
      <c r="D1035" s="56">
        <v>46063</v>
      </c>
      <c r="E1035" s="57">
        <v>46063</v>
      </c>
      <c r="F1035" s="65">
        <v>4978074.4800000004</v>
      </c>
    </row>
    <row r="1036" spans="1:6" s="16" customFormat="1" ht="11.25" customHeight="1" x14ac:dyDescent="0.2">
      <c r="A1036" s="46" t="s">
        <v>2912</v>
      </c>
      <c r="B1036" s="62">
        <v>12000000</v>
      </c>
      <c r="C1036" s="55">
        <v>6.2</v>
      </c>
      <c r="D1036" s="56">
        <v>56219</v>
      </c>
      <c r="E1036" s="57">
        <v>56219</v>
      </c>
      <c r="F1036" s="65">
        <v>12057765.2213</v>
      </c>
    </row>
    <row r="1037" spans="1:6" s="16" customFormat="1" ht="11.25" customHeight="1" x14ac:dyDescent="0.2">
      <c r="A1037" s="46" t="s">
        <v>2469</v>
      </c>
      <c r="B1037" s="62">
        <v>3779000</v>
      </c>
      <c r="C1037" s="55">
        <v>6.875</v>
      </c>
      <c r="D1037" s="56">
        <v>49871</v>
      </c>
      <c r="E1037" s="57">
        <v>49871</v>
      </c>
      <c r="F1037" s="65">
        <v>5235465.5846999995</v>
      </c>
    </row>
    <row r="1038" spans="1:6" s="16" customFormat="1" ht="11.25" customHeight="1" x14ac:dyDescent="0.2">
      <c r="A1038" s="46" t="s">
        <v>2489</v>
      </c>
      <c r="B1038" s="62">
        <v>14210000</v>
      </c>
      <c r="C1038" s="55">
        <v>5.85</v>
      </c>
      <c r="D1038" s="56">
        <v>51288</v>
      </c>
      <c r="E1038" s="57">
        <v>51288</v>
      </c>
      <c r="F1038" s="65">
        <v>19357801.1325</v>
      </c>
    </row>
    <row r="1039" spans="1:6" s="16" customFormat="1" ht="11.25" customHeight="1" x14ac:dyDescent="0.2">
      <c r="A1039" s="46" t="s">
        <v>1106</v>
      </c>
      <c r="B1039" s="62">
        <v>3000000</v>
      </c>
      <c r="C1039" s="55">
        <v>4.125</v>
      </c>
      <c r="D1039" s="56">
        <v>45519</v>
      </c>
      <c r="E1039" s="57">
        <v>45519</v>
      </c>
      <c r="F1039" s="65">
        <v>3001161.3150999998</v>
      </c>
    </row>
    <row r="1040" spans="1:6" s="16" customFormat="1" ht="11.25" customHeight="1" x14ac:dyDescent="0.2">
      <c r="A1040" s="46" t="s">
        <v>1106</v>
      </c>
      <c r="B1040" s="62">
        <v>3000000</v>
      </c>
      <c r="C1040" s="55">
        <v>5.875</v>
      </c>
      <c r="D1040" s="56">
        <v>46294</v>
      </c>
      <c r="E1040" s="57">
        <v>46294</v>
      </c>
      <c r="F1040" s="65">
        <v>2991550.1296000001</v>
      </c>
    </row>
    <row r="1041" spans="1:6" s="16" customFormat="1" ht="11.25" customHeight="1" x14ac:dyDescent="0.2">
      <c r="A1041" s="46" t="s">
        <v>1106</v>
      </c>
      <c r="B1041" s="62">
        <v>3000000</v>
      </c>
      <c r="C1041" s="55">
        <v>5.25</v>
      </c>
      <c r="D1041" s="56">
        <v>47664</v>
      </c>
      <c r="E1041" s="57">
        <v>47664</v>
      </c>
      <c r="F1041" s="65">
        <v>3000000</v>
      </c>
    </row>
    <row r="1042" spans="1:6" s="16" customFormat="1" ht="11.25" customHeight="1" x14ac:dyDescent="0.2">
      <c r="A1042" s="46" t="s">
        <v>1107</v>
      </c>
      <c r="B1042" s="62">
        <v>7000000</v>
      </c>
      <c r="C1042" s="55">
        <v>4.875</v>
      </c>
      <c r="D1042" s="56">
        <v>45566</v>
      </c>
      <c r="E1042" s="57">
        <v>45566</v>
      </c>
      <c r="F1042" s="65">
        <v>7000213.2824999997</v>
      </c>
    </row>
    <row r="1043" spans="1:6" s="16" customFormat="1" ht="11.25" customHeight="1" x14ac:dyDescent="0.2">
      <c r="A1043" s="46" t="s">
        <v>1706</v>
      </c>
      <c r="B1043" s="62">
        <v>5000000</v>
      </c>
      <c r="C1043" s="55">
        <v>5.625</v>
      </c>
      <c r="D1043" s="56">
        <v>47331</v>
      </c>
      <c r="E1043" s="57">
        <v>47331</v>
      </c>
      <c r="F1043" s="65">
        <v>5026275.8233000003</v>
      </c>
    </row>
    <row r="1044" spans="1:6" s="16" customFormat="1" ht="11.25" customHeight="1" x14ac:dyDescent="0.2">
      <c r="A1044" s="46" t="s">
        <v>1108</v>
      </c>
      <c r="B1044" s="62">
        <v>2000000</v>
      </c>
      <c r="C1044" s="55">
        <v>4.95</v>
      </c>
      <c r="D1044" s="56">
        <v>45383</v>
      </c>
      <c r="E1044" s="57">
        <v>45383</v>
      </c>
      <c r="F1044" s="65">
        <v>2000000</v>
      </c>
    </row>
    <row r="1045" spans="1:6" s="16" customFormat="1" ht="11.25" customHeight="1" x14ac:dyDescent="0.2">
      <c r="A1045" s="46" t="s">
        <v>1108</v>
      </c>
      <c r="B1045" s="62">
        <v>3000000</v>
      </c>
      <c r="C1045" s="55">
        <v>4.5</v>
      </c>
      <c r="D1045" s="56">
        <v>45672</v>
      </c>
      <c r="E1045" s="57">
        <v>45672</v>
      </c>
      <c r="F1045" s="65">
        <v>2997645.5822999999</v>
      </c>
    </row>
    <row r="1046" spans="1:6" s="16" customFormat="1" ht="11.25" customHeight="1" x14ac:dyDescent="0.2">
      <c r="A1046" s="46" t="s">
        <v>1108</v>
      </c>
      <c r="B1046" s="62">
        <v>3000000</v>
      </c>
      <c r="C1046" s="55">
        <v>4.5</v>
      </c>
      <c r="D1046" s="56">
        <v>46478</v>
      </c>
      <c r="E1046" s="57">
        <v>46478</v>
      </c>
      <c r="F1046" s="65">
        <v>2986864.3037999999</v>
      </c>
    </row>
    <row r="1047" spans="1:6" s="16" customFormat="1" ht="11.25" customHeight="1" x14ac:dyDescent="0.2">
      <c r="A1047" s="46" t="s">
        <v>1108</v>
      </c>
      <c r="B1047" s="62">
        <v>3375000</v>
      </c>
      <c r="C1047" s="55">
        <v>5.25</v>
      </c>
      <c r="D1047" s="56">
        <v>46037</v>
      </c>
      <c r="E1047" s="57">
        <v>46037</v>
      </c>
      <c r="F1047" s="65">
        <v>3372921.0189</v>
      </c>
    </row>
    <row r="1048" spans="1:6" s="16" customFormat="1" ht="11.25" customHeight="1" x14ac:dyDescent="0.2">
      <c r="A1048" s="46" t="s">
        <v>1108</v>
      </c>
      <c r="B1048" s="62">
        <v>3000000</v>
      </c>
      <c r="C1048" s="55">
        <v>3.375</v>
      </c>
      <c r="D1048" s="56">
        <v>47880</v>
      </c>
      <c r="E1048" s="57">
        <v>47880</v>
      </c>
      <c r="F1048" s="65">
        <v>2963009.9024999999</v>
      </c>
    </row>
    <row r="1049" spans="1:6" s="16" customFormat="1" ht="11.25" customHeight="1" x14ac:dyDescent="0.2">
      <c r="A1049" s="46" t="s">
        <v>1108</v>
      </c>
      <c r="B1049" s="62">
        <v>5000000</v>
      </c>
      <c r="C1049" s="55">
        <v>3.25</v>
      </c>
      <c r="D1049" s="56">
        <v>48684</v>
      </c>
      <c r="E1049" s="57">
        <v>48684</v>
      </c>
      <c r="F1049" s="65">
        <v>4972856.8676000005</v>
      </c>
    </row>
    <row r="1050" spans="1:6" s="16" customFormat="1" ht="11.25" customHeight="1" x14ac:dyDescent="0.2">
      <c r="A1050" s="46" t="s">
        <v>2056</v>
      </c>
      <c r="B1050" s="62">
        <v>3000000</v>
      </c>
      <c r="C1050" s="55">
        <v>5.85</v>
      </c>
      <c r="D1050" s="56">
        <v>46037</v>
      </c>
      <c r="E1050" s="57">
        <v>46037</v>
      </c>
      <c r="F1050" s="65">
        <v>2999298.1719</v>
      </c>
    </row>
    <row r="1051" spans="1:6" s="16" customFormat="1" ht="11.25" customHeight="1" x14ac:dyDescent="0.2">
      <c r="A1051" s="46" t="s">
        <v>2056</v>
      </c>
      <c r="B1051" s="62">
        <v>2000000</v>
      </c>
      <c r="C1051" s="55">
        <v>6.05</v>
      </c>
      <c r="D1051" s="56">
        <v>48823</v>
      </c>
      <c r="E1051" s="57">
        <v>48823</v>
      </c>
      <c r="F1051" s="65">
        <v>1999575.4812</v>
      </c>
    </row>
    <row r="1052" spans="1:6" s="16" customFormat="1" ht="11.25" customHeight="1" x14ac:dyDescent="0.2">
      <c r="A1052" s="46" t="s">
        <v>2056</v>
      </c>
      <c r="B1052" s="62">
        <v>3388000</v>
      </c>
      <c r="C1052" s="55">
        <v>6.4</v>
      </c>
      <c r="D1052" s="56">
        <v>50161</v>
      </c>
      <c r="E1052" s="57">
        <v>50161</v>
      </c>
      <c r="F1052" s="65">
        <v>4456607.5027999999</v>
      </c>
    </row>
    <row r="1053" spans="1:6" s="16" customFormat="1" ht="11.25" customHeight="1" x14ac:dyDescent="0.2">
      <c r="A1053" s="46" t="s">
        <v>2304</v>
      </c>
      <c r="B1053" s="62">
        <v>3000000</v>
      </c>
      <c r="C1053" s="55">
        <v>3.8</v>
      </c>
      <c r="D1053" s="56">
        <v>50359</v>
      </c>
      <c r="E1053" s="57">
        <v>50359</v>
      </c>
      <c r="F1053" s="65">
        <v>3198591.3363999999</v>
      </c>
    </row>
    <row r="1054" spans="1:6" s="16" customFormat="1" ht="11.25" customHeight="1" x14ac:dyDescent="0.2">
      <c r="A1054" s="46" t="s">
        <v>2304</v>
      </c>
      <c r="B1054" s="62">
        <v>5000000</v>
      </c>
      <c r="C1054" s="55">
        <v>3.65</v>
      </c>
      <c r="D1054" s="56">
        <v>51585</v>
      </c>
      <c r="E1054" s="57">
        <v>51585</v>
      </c>
      <c r="F1054" s="65">
        <v>4969953.8422999997</v>
      </c>
    </row>
    <row r="1055" spans="1:6" s="16" customFormat="1" ht="11.25" customHeight="1" x14ac:dyDescent="0.2">
      <c r="A1055" s="46" t="s">
        <v>1845</v>
      </c>
      <c r="B1055" s="62">
        <v>2000000</v>
      </c>
      <c r="C1055" s="55">
        <v>4.25</v>
      </c>
      <c r="D1055" s="56">
        <v>47529</v>
      </c>
      <c r="E1055" s="57">
        <v>47529</v>
      </c>
      <c r="F1055" s="65">
        <v>2000000</v>
      </c>
    </row>
    <row r="1056" spans="1:6" s="16" customFormat="1" ht="11.25" customHeight="1" x14ac:dyDescent="0.2">
      <c r="A1056" s="46" t="s">
        <v>1952</v>
      </c>
      <c r="B1056" s="62">
        <v>4500000</v>
      </c>
      <c r="C1056" s="55">
        <v>6.5</v>
      </c>
      <c r="D1056" s="56">
        <v>49171</v>
      </c>
      <c r="E1056" s="57">
        <v>49171</v>
      </c>
      <c r="F1056" s="65">
        <v>2325552.9615000002</v>
      </c>
    </row>
    <row r="1057" spans="1:6" s="16" customFormat="1" ht="11.25" customHeight="1" x14ac:dyDescent="0.2">
      <c r="A1057" s="46" t="s">
        <v>107</v>
      </c>
      <c r="B1057" s="62">
        <v>2000000</v>
      </c>
      <c r="C1057" s="55">
        <v>4.2</v>
      </c>
      <c r="D1057" s="56">
        <v>45627</v>
      </c>
      <c r="E1057" s="57">
        <v>45627</v>
      </c>
      <c r="F1057" s="65">
        <v>1996906.6535</v>
      </c>
    </row>
    <row r="1058" spans="1:6" s="16" customFormat="1" ht="11.25" customHeight="1" x14ac:dyDescent="0.2">
      <c r="A1058" s="46" t="s">
        <v>3233</v>
      </c>
      <c r="B1058" s="62">
        <v>4250000</v>
      </c>
      <c r="C1058" s="55">
        <v>6.6749999999999998</v>
      </c>
      <c r="D1058" s="56">
        <v>48227</v>
      </c>
      <c r="E1058" s="57">
        <v>48227</v>
      </c>
      <c r="F1058" s="65">
        <v>4250745.74</v>
      </c>
    </row>
    <row r="1059" spans="1:6" s="16" customFormat="1" ht="11.25" customHeight="1" x14ac:dyDescent="0.2">
      <c r="A1059" s="46" t="s">
        <v>1628</v>
      </c>
      <c r="B1059" s="62">
        <v>4000000</v>
      </c>
      <c r="C1059" s="55">
        <v>4.875</v>
      </c>
      <c r="D1059" s="56">
        <v>47253</v>
      </c>
      <c r="E1059" s="57">
        <v>47253</v>
      </c>
      <c r="F1059" s="65">
        <v>4000000</v>
      </c>
    </row>
    <row r="1060" spans="1:6" s="16" customFormat="1" ht="11.25" customHeight="1" x14ac:dyDescent="0.2">
      <c r="A1060" s="46" t="s">
        <v>2390</v>
      </c>
      <c r="B1060" s="62">
        <v>7819000</v>
      </c>
      <c r="C1060" s="55">
        <v>6</v>
      </c>
      <c r="D1060" s="56">
        <v>50785</v>
      </c>
      <c r="E1060" s="57">
        <v>50785</v>
      </c>
      <c r="F1060" s="65">
        <v>10506623.206700001</v>
      </c>
    </row>
    <row r="1061" spans="1:6" s="16" customFormat="1" ht="11.25" customHeight="1" x14ac:dyDescent="0.2">
      <c r="A1061" s="46" t="s">
        <v>2390</v>
      </c>
      <c r="B1061" s="62">
        <v>3880000</v>
      </c>
      <c r="C1061" s="55">
        <v>6.35</v>
      </c>
      <c r="D1061" s="56">
        <v>50601</v>
      </c>
      <c r="E1061" s="57">
        <v>50601</v>
      </c>
      <c r="F1061" s="65">
        <v>4673442.4719000002</v>
      </c>
    </row>
    <row r="1062" spans="1:6" s="16" customFormat="1" ht="11.25" customHeight="1" x14ac:dyDescent="0.2">
      <c r="A1062" s="46" t="s">
        <v>2589</v>
      </c>
      <c r="B1062" s="62">
        <v>500000</v>
      </c>
      <c r="C1062" s="55">
        <v>5.5</v>
      </c>
      <c r="D1062" s="56">
        <v>48714</v>
      </c>
      <c r="E1062" s="57">
        <v>48714</v>
      </c>
      <c r="F1062" s="65">
        <v>504462.413</v>
      </c>
    </row>
    <row r="1063" spans="1:6" s="16" customFormat="1" ht="11.25" customHeight="1" x14ac:dyDescent="0.2">
      <c r="A1063" s="46" t="s">
        <v>2589</v>
      </c>
      <c r="B1063" s="62">
        <v>2206000</v>
      </c>
      <c r="C1063" s="55">
        <v>4.75</v>
      </c>
      <c r="D1063" s="56">
        <v>45792</v>
      </c>
      <c r="E1063" s="57">
        <v>45792</v>
      </c>
      <c r="F1063" s="65">
        <v>2203386.1019000001</v>
      </c>
    </row>
    <row r="1064" spans="1:6" s="16" customFormat="1" ht="11.25" customHeight="1" x14ac:dyDescent="0.2">
      <c r="A1064" s="46" t="s">
        <v>2391</v>
      </c>
      <c r="B1064" s="62">
        <v>3000000</v>
      </c>
      <c r="C1064" s="55">
        <v>6.5</v>
      </c>
      <c r="D1064" s="56">
        <v>47679</v>
      </c>
      <c r="E1064" s="57">
        <v>47679</v>
      </c>
      <c r="F1064" s="65">
        <v>3000000</v>
      </c>
    </row>
    <row r="1065" spans="1:6" s="16" customFormat="1" ht="11.25" customHeight="1" x14ac:dyDescent="0.2">
      <c r="A1065" s="46" t="s">
        <v>1846</v>
      </c>
      <c r="B1065" s="62">
        <v>4000000</v>
      </c>
      <c r="C1065" s="55">
        <v>6</v>
      </c>
      <c r="D1065" s="56">
        <v>47573</v>
      </c>
      <c r="E1065" s="57">
        <v>47573</v>
      </c>
      <c r="F1065" s="65">
        <v>4000000</v>
      </c>
    </row>
    <row r="1066" spans="1:6" s="16" customFormat="1" ht="11.25" customHeight="1" x14ac:dyDescent="0.2">
      <c r="A1066" s="46" t="s">
        <v>159</v>
      </c>
      <c r="B1066" s="62">
        <v>3000000</v>
      </c>
      <c r="C1066" s="55">
        <v>3.95</v>
      </c>
      <c r="D1066" s="56">
        <v>46784</v>
      </c>
      <c r="E1066" s="57">
        <v>46784</v>
      </c>
      <c r="F1066" s="65">
        <v>3001406.4578</v>
      </c>
    </row>
    <row r="1067" spans="1:6" s="16" customFormat="1" ht="11.25" customHeight="1" x14ac:dyDescent="0.2">
      <c r="A1067" s="46" t="s">
        <v>1598</v>
      </c>
      <c r="B1067" s="62">
        <v>1600000</v>
      </c>
      <c r="C1067" s="55">
        <v>4.25</v>
      </c>
      <c r="D1067" s="56">
        <v>47190</v>
      </c>
      <c r="E1067" s="57">
        <v>47190</v>
      </c>
      <c r="F1067" s="65">
        <v>1600000</v>
      </c>
    </row>
    <row r="1068" spans="1:6" s="16" customFormat="1" ht="11.25" customHeight="1" x14ac:dyDescent="0.2">
      <c r="A1068" s="46" t="s">
        <v>2392</v>
      </c>
      <c r="B1068" s="62">
        <v>3000000</v>
      </c>
      <c r="C1068" s="55">
        <v>4.5</v>
      </c>
      <c r="D1068" s="56">
        <v>46143</v>
      </c>
      <c r="E1068" s="57">
        <v>46143</v>
      </c>
      <c r="F1068" s="65">
        <v>2992632.6630000002</v>
      </c>
    </row>
    <row r="1069" spans="1:6" s="16" customFormat="1" ht="11.25" customHeight="1" x14ac:dyDescent="0.2">
      <c r="A1069" s="46" t="s">
        <v>1110</v>
      </c>
      <c r="B1069" s="62">
        <v>7000000</v>
      </c>
      <c r="C1069" s="55">
        <v>3.35</v>
      </c>
      <c r="D1069" s="56">
        <v>47423</v>
      </c>
      <c r="E1069" s="57">
        <v>47423</v>
      </c>
      <c r="F1069" s="65">
        <v>6981651.8327000001</v>
      </c>
    </row>
    <row r="1070" spans="1:6" s="16" customFormat="1" ht="11.25" customHeight="1" x14ac:dyDescent="0.2">
      <c r="A1070" s="46" t="s">
        <v>1110</v>
      </c>
      <c r="B1070" s="62">
        <v>3000000</v>
      </c>
      <c r="C1070" s="55">
        <v>4.4000000000000004</v>
      </c>
      <c r="D1070" s="56">
        <v>46569</v>
      </c>
      <c r="E1070" s="57">
        <v>46569</v>
      </c>
      <c r="F1070" s="65">
        <v>2994520.4583000001</v>
      </c>
    </row>
    <row r="1071" spans="1:6" s="16" customFormat="1" ht="11.25" customHeight="1" x14ac:dyDescent="0.2">
      <c r="A1071" s="46" t="s">
        <v>1629</v>
      </c>
      <c r="B1071" s="62">
        <v>8000000</v>
      </c>
      <c r="C1071" s="55">
        <v>4.5</v>
      </c>
      <c r="D1071" s="56">
        <v>47300</v>
      </c>
      <c r="E1071" s="57">
        <v>47300</v>
      </c>
      <c r="F1071" s="65">
        <v>7971924.7685000002</v>
      </c>
    </row>
    <row r="1072" spans="1:6" s="16" customFormat="1" ht="11.25" customHeight="1" x14ac:dyDescent="0.2">
      <c r="A1072" s="46" t="s">
        <v>20</v>
      </c>
      <c r="B1072" s="62">
        <v>3000000</v>
      </c>
      <c r="C1072" s="55">
        <v>6.49</v>
      </c>
      <c r="D1072" s="56">
        <v>46410</v>
      </c>
      <c r="E1072" s="57">
        <v>46410</v>
      </c>
      <c r="F1072" s="65">
        <v>2566345.3879999998</v>
      </c>
    </row>
    <row r="1073" spans="1:6" s="16" customFormat="1" ht="11.25" customHeight="1" x14ac:dyDescent="0.2">
      <c r="A1073" s="46" t="s">
        <v>20</v>
      </c>
      <c r="B1073" s="62">
        <v>2000000</v>
      </c>
      <c r="C1073" s="55">
        <v>4.5</v>
      </c>
      <c r="D1073" s="56">
        <v>46045</v>
      </c>
      <c r="E1073" s="57">
        <v>46045</v>
      </c>
      <c r="F1073" s="65">
        <v>1772443.2356</v>
      </c>
    </row>
    <row r="1074" spans="1:6" s="16" customFormat="1" ht="11.25" customHeight="1" x14ac:dyDescent="0.2">
      <c r="A1074" s="46" t="s">
        <v>20</v>
      </c>
      <c r="B1074" s="62">
        <v>2500000</v>
      </c>
      <c r="C1074" s="55">
        <v>5.35</v>
      </c>
      <c r="D1074" s="56">
        <v>46795</v>
      </c>
      <c r="E1074" s="57">
        <v>46795</v>
      </c>
      <c r="F1074" s="65">
        <v>2019461.6804</v>
      </c>
    </row>
    <row r="1075" spans="1:6" s="16" customFormat="1" ht="11.25" customHeight="1" x14ac:dyDescent="0.2">
      <c r="A1075" s="46" t="s">
        <v>86</v>
      </c>
      <c r="B1075" s="62">
        <v>2500000</v>
      </c>
      <c r="C1075" s="55">
        <v>4</v>
      </c>
      <c r="D1075" s="56">
        <v>50024</v>
      </c>
      <c r="E1075" s="57">
        <v>50024</v>
      </c>
      <c r="F1075" s="65">
        <v>2491509.9586999998</v>
      </c>
    </row>
    <row r="1076" spans="1:6" s="16" customFormat="1" ht="11.25" customHeight="1" x14ac:dyDescent="0.2">
      <c r="A1076" s="46" t="s">
        <v>2490</v>
      </c>
      <c r="B1076" s="62">
        <v>3899000</v>
      </c>
      <c r="C1076" s="55">
        <v>6.375</v>
      </c>
      <c r="D1076" s="56">
        <v>50541</v>
      </c>
      <c r="E1076" s="57">
        <v>50541</v>
      </c>
      <c r="F1076" s="65">
        <v>5364813.3376000002</v>
      </c>
    </row>
    <row r="1077" spans="1:6" s="16" customFormat="1" ht="11.25" customHeight="1" x14ac:dyDescent="0.2">
      <c r="A1077" s="46" t="s">
        <v>2764</v>
      </c>
      <c r="B1077" s="62">
        <v>5000000</v>
      </c>
      <c r="C1077" s="55">
        <v>3.15</v>
      </c>
      <c r="D1077" s="56">
        <v>47467</v>
      </c>
      <c r="E1077" s="57">
        <v>47467</v>
      </c>
      <c r="F1077" s="65">
        <v>5000000</v>
      </c>
    </row>
    <row r="1078" spans="1:6" s="16" customFormat="1" ht="11.25" customHeight="1" x14ac:dyDescent="0.2">
      <c r="A1078" s="46" t="s">
        <v>1112</v>
      </c>
      <c r="B1078" s="62">
        <v>2000000</v>
      </c>
      <c r="C1078" s="55">
        <v>2.75</v>
      </c>
      <c r="D1078" s="56">
        <v>48305</v>
      </c>
      <c r="E1078" s="57">
        <v>48305</v>
      </c>
      <c r="F1078" s="65">
        <v>1992309.3188</v>
      </c>
    </row>
    <row r="1079" spans="1:6" s="16" customFormat="1" ht="11.25" customHeight="1" x14ac:dyDescent="0.2">
      <c r="A1079" s="46" t="s">
        <v>1707</v>
      </c>
      <c r="B1079" s="62">
        <v>4000000</v>
      </c>
      <c r="C1079" s="55">
        <v>4.125</v>
      </c>
      <c r="D1079" s="56">
        <v>47376</v>
      </c>
      <c r="E1079" s="57">
        <v>47376</v>
      </c>
      <c r="F1079" s="65">
        <v>4000000</v>
      </c>
    </row>
    <row r="1080" spans="1:6" s="16" customFormat="1" ht="11.25" customHeight="1" x14ac:dyDescent="0.2">
      <c r="A1080" s="46" t="s">
        <v>1113</v>
      </c>
      <c r="B1080" s="62">
        <v>1000000</v>
      </c>
      <c r="C1080" s="55">
        <v>4.5</v>
      </c>
      <c r="D1080" s="56">
        <v>46371</v>
      </c>
      <c r="E1080" s="57">
        <v>46371</v>
      </c>
      <c r="F1080" s="65">
        <v>999125.47990000003</v>
      </c>
    </row>
    <row r="1081" spans="1:6" s="16" customFormat="1" ht="11.25" customHeight="1" x14ac:dyDescent="0.2">
      <c r="A1081" s="46" t="s">
        <v>2819</v>
      </c>
      <c r="B1081" s="62">
        <v>5000000</v>
      </c>
      <c r="C1081" s="55">
        <v>9</v>
      </c>
      <c r="D1081" s="56">
        <v>45887</v>
      </c>
      <c r="E1081" s="57">
        <v>45887</v>
      </c>
      <c r="F1081" s="65">
        <v>5000000</v>
      </c>
    </row>
    <row r="1082" spans="1:6" s="16" customFormat="1" ht="11.25" customHeight="1" x14ac:dyDescent="0.2">
      <c r="A1082" s="46" t="s">
        <v>0</v>
      </c>
      <c r="B1082" s="62">
        <v>3000000</v>
      </c>
      <c r="C1082" s="55">
        <v>4.125</v>
      </c>
      <c r="D1082" s="56">
        <v>47588</v>
      </c>
      <c r="E1082" s="57">
        <v>47588</v>
      </c>
      <c r="F1082" s="65">
        <v>2999365.6320000002</v>
      </c>
    </row>
    <row r="1083" spans="1:6" s="16" customFormat="1" ht="11.25" customHeight="1" x14ac:dyDescent="0.2">
      <c r="A1083" s="46" t="s">
        <v>2641</v>
      </c>
      <c r="B1083" s="62">
        <v>2063000</v>
      </c>
      <c r="C1083" s="55">
        <v>6.25</v>
      </c>
      <c r="D1083" s="56">
        <v>50905</v>
      </c>
      <c r="E1083" s="57">
        <v>50905</v>
      </c>
      <c r="F1083" s="65">
        <v>2834533.6705</v>
      </c>
    </row>
    <row r="1084" spans="1:6" s="16" customFormat="1" ht="11.25" customHeight="1" x14ac:dyDescent="0.2">
      <c r="A1084" s="46" t="s">
        <v>2274</v>
      </c>
      <c r="B1084" s="62">
        <v>1000000</v>
      </c>
      <c r="C1084" s="55">
        <v>5.4</v>
      </c>
      <c r="D1084" s="56">
        <v>47727</v>
      </c>
      <c r="E1084" s="57">
        <v>47727</v>
      </c>
      <c r="F1084" s="65">
        <v>1000000</v>
      </c>
    </row>
    <row r="1085" spans="1:6" s="16" customFormat="1" ht="11.25" customHeight="1" x14ac:dyDescent="0.2">
      <c r="A1085" s="46" t="s">
        <v>2305</v>
      </c>
      <c r="B1085" s="62">
        <v>7689000</v>
      </c>
      <c r="C1085" s="55">
        <v>6</v>
      </c>
      <c r="D1085" s="56">
        <v>51105</v>
      </c>
      <c r="E1085" s="57">
        <v>51105</v>
      </c>
      <c r="F1085" s="65">
        <v>10340688.315099999</v>
      </c>
    </row>
    <row r="1086" spans="1:6" s="16" customFormat="1" ht="11.25" customHeight="1" x14ac:dyDescent="0.2">
      <c r="A1086" s="46" t="s">
        <v>1862</v>
      </c>
      <c r="B1086" s="62">
        <v>1616000</v>
      </c>
      <c r="C1086" s="55">
        <v>4.375</v>
      </c>
      <c r="D1086" s="56">
        <v>47150</v>
      </c>
      <c r="E1086" s="57">
        <v>47150</v>
      </c>
      <c r="F1086" s="65">
        <v>1683611.4413999999</v>
      </c>
    </row>
    <row r="1087" spans="1:6" s="16" customFormat="1" ht="11.25" customHeight="1" x14ac:dyDescent="0.2">
      <c r="A1087" s="46" t="s">
        <v>58</v>
      </c>
      <c r="B1087" s="62">
        <v>1000000</v>
      </c>
      <c r="C1087" s="55">
        <v>6.625</v>
      </c>
      <c r="D1087" s="56">
        <v>51308</v>
      </c>
      <c r="E1087" s="57">
        <v>51308</v>
      </c>
      <c r="F1087" s="65">
        <v>999430.93770000001</v>
      </c>
    </row>
    <row r="1088" spans="1:6" s="16" customFormat="1" ht="11.25" customHeight="1" x14ac:dyDescent="0.2">
      <c r="A1088" s="46" t="s">
        <v>2306</v>
      </c>
      <c r="B1088" s="62">
        <v>1520000</v>
      </c>
      <c r="C1088" s="55">
        <v>6.625</v>
      </c>
      <c r="D1088" s="56">
        <v>50359</v>
      </c>
      <c r="E1088" s="57">
        <v>50359</v>
      </c>
      <c r="F1088" s="65">
        <v>2111599.6408000002</v>
      </c>
    </row>
    <row r="1089" spans="1:6" s="16" customFormat="1" ht="11.25" customHeight="1" x14ac:dyDescent="0.2">
      <c r="A1089" s="46" t="s">
        <v>2227</v>
      </c>
      <c r="B1089" s="62">
        <v>1100000</v>
      </c>
      <c r="C1089" s="55">
        <v>8.625</v>
      </c>
      <c r="D1089" s="56">
        <v>47953</v>
      </c>
      <c r="E1089" s="57">
        <v>47953</v>
      </c>
      <c r="F1089" s="65">
        <v>1457933.1070000001</v>
      </c>
    </row>
    <row r="1090" spans="1:6" s="16" customFormat="1" ht="11.25" customHeight="1" x14ac:dyDescent="0.2">
      <c r="A1090" s="46" t="s">
        <v>2393</v>
      </c>
      <c r="B1090" s="62">
        <v>1000000</v>
      </c>
      <c r="C1090" s="55">
        <v>5.7569999999999997</v>
      </c>
      <c r="D1090" s="56">
        <v>51044</v>
      </c>
      <c r="E1090" s="57">
        <v>51044</v>
      </c>
      <c r="F1090" s="65">
        <v>1317775.9915</v>
      </c>
    </row>
    <row r="1091" spans="1:6" s="16" customFormat="1" ht="11.25" customHeight="1" x14ac:dyDescent="0.2">
      <c r="A1091" s="46" t="s">
        <v>1417</v>
      </c>
      <c r="B1091" s="62">
        <v>3000000</v>
      </c>
      <c r="C1091" s="55">
        <v>4.625</v>
      </c>
      <c r="D1091" s="56">
        <v>45848</v>
      </c>
      <c r="E1091" s="57">
        <v>45848</v>
      </c>
      <c r="F1091" s="65">
        <v>2996940.7930999999</v>
      </c>
    </row>
    <row r="1092" spans="1:6" s="16" customFormat="1" ht="11.25" customHeight="1" x14ac:dyDescent="0.2">
      <c r="A1092" s="46" t="s">
        <v>71</v>
      </c>
      <c r="B1092" s="62">
        <v>2000000</v>
      </c>
      <c r="C1092" s="55">
        <v>4.45</v>
      </c>
      <c r="D1092" s="56">
        <v>45703</v>
      </c>
      <c r="E1092" s="57">
        <v>45703</v>
      </c>
      <c r="F1092" s="65">
        <v>1999725.554</v>
      </c>
    </row>
    <row r="1093" spans="1:6" s="16" customFormat="1" ht="11.25" customHeight="1" x14ac:dyDescent="0.2">
      <c r="A1093" s="46" t="s">
        <v>3078</v>
      </c>
      <c r="B1093" s="62">
        <v>5000000</v>
      </c>
      <c r="C1093" s="55">
        <v>12</v>
      </c>
      <c r="D1093" s="56">
        <v>46832</v>
      </c>
      <c r="E1093" s="57">
        <v>46832</v>
      </c>
      <c r="F1093" s="65">
        <v>5000000</v>
      </c>
    </row>
    <row r="1094" spans="1:6" s="16" customFormat="1" ht="11.25" customHeight="1" x14ac:dyDescent="0.2">
      <c r="A1094" s="46" t="s">
        <v>1114</v>
      </c>
      <c r="B1094" s="62">
        <v>3000000</v>
      </c>
      <c r="C1094" s="55">
        <v>4.6500000000000004</v>
      </c>
      <c r="D1094" s="56">
        <v>47574</v>
      </c>
      <c r="E1094" s="57">
        <v>47574</v>
      </c>
      <c r="F1094" s="65">
        <v>2993232.5688999998</v>
      </c>
    </row>
    <row r="1095" spans="1:6" s="16" customFormat="1" ht="11.25" customHeight="1" x14ac:dyDescent="0.2">
      <c r="A1095" s="46" t="s">
        <v>1114</v>
      </c>
      <c r="B1095" s="62">
        <v>4000000</v>
      </c>
      <c r="C1095" s="55">
        <v>5.75</v>
      </c>
      <c r="D1095" s="56">
        <v>47618</v>
      </c>
      <c r="E1095" s="57">
        <v>47618</v>
      </c>
      <c r="F1095" s="65">
        <v>4000000</v>
      </c>
    </row>
    <row r="1096" spans="1:6" s="16" customFormat="1" ht="11.25" customHeight="1" x14ac:dyDescent="0.2">
      <c r="A1096" s="46" t="s">
        <v>3146</v>
      </c>
      <c r="B1096" s="62">
        <v>5000000</v>
      </c>
      <c r="C1096" s="55">
        <v>5</v>
      </c>
      <c r="D1096" s="56">
        <v>46341</v>
      </c>
      <c r="E1096" s="57">
        <v>46341</v>
      </c>
      <c r="F1096" s="65">
        <v>5000000</v>
      </c>
    </row>
    <row r="1097" spans="1:6" s="16" customFormat="1" ht="11.25" customHeight="1" x14ac:dyDescent="0.2">
      <c r="A1097" s="46" t="s">
        <v>1708</v>
      </c>
      <c r="B1097" s="62">
        <v>40000</v>
      </c>
      <c r="C1097" s="55">
        <v>6.2</v>
      </c>
      <c r="D1097" s="56">
        <v>46233</v>
      </c>
      <c r="E1097" s="57">
        <v>46233</v>
      </c>
      <c r="F1097" s="65">
        <v>1000000</v>
      </c>
    </row>
    <row r="1098" spans="1:6" s="16" customFormat="1" ht="11.25" customHeight="1" x14ac:dyDescent="0.2">
      <c r="A1098" s="46" t="s">
        <v>1708</v>
      </c>
      <c r="B1098" s="62">
        <v>3000000</v>
      </c>
      <c r="C1098" s="55">
        <v>5.5</v>
      </c>
      <c r="D1098" s="56">
        <v>47117</v>
      </c>
      <c r="E1098" s="57">
        <v>47117</v>
      </c>
      <c r="F1098" s="65">
        <v>3000000</v>
      </c>
    </row>
    <row r="1099" spans="1:6" s="16" customFormat="1" ht="11.25" customHeight="1" x14ac:dyDescent="0.2">
      <c r="A1099" s="46" t="s">
        <v>140</v>
      </c>
      <c r="B1099" s="62">
        <v>10000000</v>
      </c>
      <c r="C1099" s="55">
        <v>4.5</v>
      </c>
      <c r="D1099" s="56">
        <v>46315</v>
      </c>
      <c r="E1099" s="57">
        <v>46315</v>
      </c>
      <c r="F1099" s="65">
        <v>10000000</v>
      </c>
    </row>
    <row r="1100" spans="1:6" s="16" customFormat="1" ht="11.25" customHeight="1" x14ac:dyDescent="0.2">
      <c r="A1100" s="46" t="s">
        <v>21</v>
      </c>
      <c r="B1100" s="62">
        <v>10000000</v>
      </c>
      <c r="C1100" s="55">
        <v>5.875</v>
      </c>
      <c r="D1100" s="56">
        <v>49383</v>
      </c>
      <c r="E1100" s="57">
        <v>49383</v>
      </c>
      <c r="F1100" s="65">
        <v>9654458.8409000002</v>
      </c>
    </row>
    <row r="1101" spans="1:6" s="16" customFormat="1" ht="11.25" customHeight="1" x14ac:dyDescent="0.2">
      <c r="A1101" s="46" t="s">
        <v>2543</v>
      </c>
      <c r="B1101" s="62">
        <v>2000000</v>
      </c>
      <c r="C1101" s="55">
        <v>6.45</v>
      </c>
      <c r="D1101" s="56">
        <v>50217</v>
      </c>
      <c r="E1101" s="57">
        <v>50217</v>
      </c>
      <c r="F1101" s="65">
        <v>2734797.3936999999</v>
      </c>
    </row>
    <row r="1102" spans="1:6" s="16" customFormat="1" ht="11.25" customHeight="1" x14ac:dyDescent="0.2">
      <c r="A1102" s="46" t="s">
        <v>136</v>
      </c>
      <c r="B1102" s="62">
        <v>2500000</v>
      </c>
      <c r="C1102" s="55">
        <v>5.5</v>
      </c>
      <c r="D1102" s="56">
        <v>48092</v>
      </c>
      <c r="E1102" s="57">
        <v>48092</v>
      </c>
      <c r="F1102" s="65">
        <v>2500000</v>
      </c>
    </row>
    <row r="1103" spans="1:6" s="16" customFormat="1" ht="11.25" customHeight="1" x14ac:dyDescent="0.2">
      <c r="A1103" s="46" t="s">
        <v>136</v>
      </c>
      <c r="B1103" s="62">
        <v>2000000</v>
      </c>
      <c r="C1103" s="55">
        <v>4.5</v>
      </c>
      <c r="D1103" s="56">
        <v>49567</v>
      </c>
      <c r="E1103" s="57">
        <v>49567</v>
      </c>
      <c r="F1103" s="65">
        <v>2000000</v>
      </c>
    </row>
    <row r="1104" spans="1:6" s="16" customFormat="1" ht="11.25" customHeight="1" x14ac:dyDescent="0.2">
      <c r="A1104" s="46" t="s">
        <v>3147</v>
      </c>
      <c r="B1104" s="62">
        <v>4000000</v>
      </c>
      <c r="C1104" s="55">
        <v>6</v>
      </c>
      <c r="D1104" s="56">
        <v>46470</v>
      </c>
      <c r="E1104" s="57">
        <v>46470</v>
      </c>
      <c r="F1104" s="65">
        <v>4000000</v>
      </c>
    </row>
    <row r="1105" spans="1:6" s="16" customFormat="1" ht="11.25" customHeight="1" x14ac:dyDescent="0.2">
      <c r="A1105" s="46" t="s">
        <v>3147</v>
      </c>
      <c r="B1105" s="62">
        <v>5000000</v>
      </c>
      <c r="C1105" s="55">
        <v>12</v>
      </c>
      <c r="D1105" s="56">
        <v>46932</v>
      </c>
      <c r="E1105" s="57">
        <v>46932</v>
      </c>
      <c r="F1105" s="65">
        <v>5000000</v>
      </c>
    </row>
    <row r="1106" spans="1:6" s="16" customFormat="1" ht="11.25" customHeight="1" x14ac:dyDescent="0.2">
      <c r="A1106" s="46" t="s">
        <v>1418</v>
      </c>
      <c r="B1106" s="62">
        <v>2000000</v>
      </c>
      <c r="C1106" s="55">
        <v>4.58</v>
      </c>
      <c r="D1106" s="56">
        <v>45473</v>
      </c>
      <c r="E1106" s="57">
        <v>45473</v>
      </c>
      <c r="F1106" s="65">
        <v>2000000</v>
      </c>
    </row>
    <row r="1107" spans="1:6" s="16" customFormat="1" ht="11.25" customHeight="1" x14ac:dyDescent="0.2">
      <c r="A1107" s="46" t="s">
        <v>1419</v>
      </c>
      <c r="B1107" s="62">
        <v>1033333.33</v>
      </c>
      <c r="C1107" s="55">
        <v>4.8499999999999996</v>
      </c>
      <c r="D1107" s="56">
        <v>45692</v>
      </c>
      <c r="E1107" s="57">
        <v>45692</v>
      </c>
      <c r="F1107" s="65">
        <v>1033333.33</v>
      </c>
    </row>
    <row r="1108" spans="1:6" s="16" customFormat="1" ht="11.25" customHeight="1" x14ac:dyDescent="0.2">
      <c r="A1108" s="46" t="s">
        <v>116</v>
      </c>
      <c r="B1108" s="62">
        <v>7000000</v>
      </c>
      <c r="C1108" s="55">
        <v>7.25</v>
      </c>
      <c r="D1108" s="56">
        <v>50206</v>
      </c>
      <c r="E1108" s="57">
        <v>50206</v>
      </c>
      <c r="F1108" s="65">
        <v>8420935.4353999998</v>
      </c>
    </row>
    <row r="1109" spans="1:6" s="16" customFormat="1" ht="11.25" customHeight="1" x14ac:dyDescent="0.2">
      <c r="A1109" s="46" t="s">
        <v>116</v>
      </c>
      <c r="B1109" s="62">
        <v>2000000</v>
      </c>
      <c r="C1109" s="55">
        <v>4.45</v>
      </c>
      <c r="D1109" s="56">
        <v>45820</v>
      </c>
      <c r="E1109" s="57">
        <v>45820</v>
      </c>
      <c r="F1109" s="65">
        <v>1999134.95</v>
      </c>
    </row>
    <row r="1110" spans="1:6" s="16" customFormat="1" ht="11.25" customHeight="1" x14ac:dyDescent="0.2">
      <c r="A1110" s="46" t="s">
        <v>116</v>
      </c>
      <c r="B1110" s="62">
        <v>5000000</v>
      </c>
      <c r="C1110" s="55">
        <v>5.7</v>
      </c>
      <c r="D1110" s="56">
        <v>49536</v>
      </c>
      <c r="E1110" s="57">
        <v>49536</v>
      </c>
      <c r="F1110" s="65">
        <v>5595039.9653000003</v>
      </c>
    </row>
    <row r="1111" spans="1:6" s="16" customFormat="1" ht="11.25" customHeight="1" x14ac:dyDescent="0.2">
      <c r="A1111" s="46" t="s">
        <v>2914</v>
      </c>
      <c r="B1111" s="62">
        <v>3000000</v>
      </c>
      <c r="C1111" s="55">
        <v>9.875</v>
      </c>
      <c r="D1111" s="56">
        <v>46873</v>
      </c>
      <c r="E1111" s="57">
        <v>46873</v>
      </c>
      <c r="F1111" s="65">
        <v>3000000</v>
      </c>
    </row>
    <row r="1112" spans="1:6" s="16" customFormat="1" ht="11.25" customHeight="1" x14ac:dyDescent="0.2">
      <c r="A1112" s="46" t="s">
        <v>1672</v>
      </c>
      <c r="B1112" s="62">
        <v>5000000</v>
      </c>
      <c r="C1112" s="55">
        <v>4.95</v>
      </c>
      <c r="D1112" s="56">
        <v>47314</v>
      </c>
      <c r="E1112" s="57">
        <v>47314</v>
      </c>
      <c r="F1112" s="65">
        <v>4994756.4583000001</v>
      </c>
    </row>
    <row r="1113" spans="1:6" s="16" customFormat="1" ht="11.25" customHeight="1" x14ac:dyDescent="0.2">
      <c r="A1113" s="46" t="s">
        <v>1672</v>
      </c>
      <c r="B1113" s="62">
        <v>5000000</v>
      </c>
      <c r="C1113" s="55">
        <v>3.6</v>
      </c>
      <c r="D1113" s="56">
        <v>45792</v>
      </c>
      <c r="E1113" s="57">
        <v>45792</v>
      </c>
      <c r="F1113" s="65">
        <v>4998475.1007000003</v>
      </c>
    </row>
    <row r="1114" spans="1:6" s="16" customFormat="1" ht="11.25" customHeight="1" x14ac:dyDescent="0.2">
      <c r="A1114" s="46" t="s">
        <v>2057</v>
      </c>
      <c r="B1114" s="62">
        <v>3000000</v>
      </c>
      <c r="C1114" s="55">
        <v>4.8</v>
      </c>
      <c r="D1114" s="56">
        <v>47588</v>
      </c>
      <c r="E1114" s="57">
        <v>47588</v>
      </c>
      <c r="F1114" s="65">
        <v>2989752.1154999998</v>
      </c>
    </row>
    <row r="1115" spans="1:6" s="16" customFormat="1" ht="11.25" customHeight="1" x14ac:dyDescent="0.2">
      <c r="A1115" s="46" t="s">
        <v>1115</v>
      </c>
      <c r="B1115" s="62">
        <v>3000000</v>
      </c>
      <c r="C1115" s="55">
        <v>7.5</v>
      </c>
      <c r="D1115" s="56">
        <v>46675</v>
      </c>
      <c r="E1115" s="57">
        <v>46675</v>
      </c>
      <c r="F1115" s="65">
        <v>3339856.8262999998</v>
      </c>
    </row>
    <row r="1116" spans="1:6" s="16" customFormat="1" ht="11.25" customHeight="1" x14ac:dyDescent="0.2">
      <c r="A1116" s="46" t="s">
        <v>88</v>
      </c>
      <c r="B1116" s="62">
        <v>1500000</v>
      </c>
      <c r="C1116" s="55">
        <v>4.55</v>
      </c>
      <c r="D1116" s="56">
        <v>47178</v>
      </c>
      <c r="E1116" s="57">
        <v>47178</v>
      </c>
      <c r="F1116" s="65">
        <v>1498822.5523000001</v>
      </c>
    </row>
    <row r="1117" spans="1:6" s="16" customFormat="1" ht="11.25" customHeight="1" x14ac:dyDescent="0.2">
      <c r="A1117" s="46" t="s">
        <v>1673</v>
      </c>
      <c r="B1117" s="62">
        <v>1600000</v>
      </c>
      <c r="C1117" s="55">
        <v>4.7</v>
      </c>
      <c r="D1117" s="56">
        <v>48743</v>
      </c>
      <c r="E1117" s="57">
        <v>48743</v>
      </c>
      <c r="F1117" s="65">
        <v>1600000</v>
      </c>
    </row>
    <row r="1118" spans="1:6" s="16" customFormat="1" ht="11.25" customHeight="1" x14ac:dyDescent="0.2">
      <c r="A1118" s="46" t="s">
        <v>2822</v>
      </c>
      <c r="B1118" s="62">
        <v>120000</v>
      </c>
      <c r="C1118" s="55">
        <v>7.5</v>
      </c>
      <c r="D1118" s="56">
        <v>46596</v>
      </c>
      <c r="E1118" s="57">
        <v>46596</v>
      </c>
      <c r="F1118" s="65">
        <v>3000000</v>
      </c>
    </row>
    <row r="1119" spans="1:6" s="16" customFormat="1" ht="11.25" customHeight="1" x14ac:dyDescent="0.2">
      <c r="A1119" s="46" t="s">
        <v>22</v>
      </c>
      <c r="B1119" s="62">
        <v>2000000</v>
      </c>
      <c r="C1119" s="55">
        <v>4.625</v>
      </c>
      <c r="D1119" s="56">
        <v>45809</v>
      </c>
      <c r="E1119" s="57">
        <v>45809</v>
      </c>
      <c r="F1119" s="65">
        <v>1999956.9934</v>
      </c>
    </row>
    <row r="1120" spans="1:6" s="16" customFormat="1" ht="11.25" customHeight="1" x14ac:dyDescent="0.2">
      <c r="A1120" s="46" t="s">
        <v>22</v>
      </c>
      <c r="B1120" s="62">
        <v>3000000</v>
      </c>
      <c r="C1120" s="55">
        <v>4.3</v>
      </c>
      <c r="D1120" s="56">
        <v>46553</v>
      </c>
      <c r="E1120" s="57">
        <v>46553</v>
      </c>
      <c r="F1120" s="65">
        <v>2999469.4550000001</v>
      </c>
    </row>
    <row r="1121" spans="1:6" s="16" customFormat="1" ht="11.25" customHeight="1" x14ac:dyDescent="0.2">
      <c r="A1121" s="46" t="s">
        <v>22</v>
      </c>
      <c r="B1121" s="62">
        <v>3000000</v>
      </c>
      <c r="C1121" s="55">
        <v>6.6</v>
      </c>
      <c r="D1121" s="56">
        <v>48914</v>
      </c>
      <c r="E1121" s="57">
        <v>48914</v>
      </c>
      <c r="F1121" s="65">
        <v>2993367.8879999998</v>
      </c>
    </row>
    <row r="1122" spans="1:6" s="16" customFormat="1" ht="11.25" customHeight="1" x14ac:dyDescent="0.2">
      <c r="A1122" s="46" t="s">
        <v>2544</v>
      </c>
      <c r="B1122" s="62">
        <v>2500000</v>
      </c>
      <c r="C1122" s="55">
        <v>4.6820000000000004</v>
      </c>
      <c r="D1122" s="56">
        <v>50526</v>
      </c>
      <c r="E1122" s="57">
        <v>50526</v>
      </c>
      <c r="F1122" s="65">
        <v>2919065.4432000001</v>
      </c>
    </row>
    <row r="1123" spans="1:6" s="16" customFormat="1" ht="11.25" customHeight="1" x14ac:dyDescent="0.2">
      <c r="A1123" s="46" t="s">
        <v>2058</v>
      </c>
      <c r="B1123" s="62">
        <v>2000000</v>
      </c>
      <c r="C1123" s="55">
        <v>4.5</v>
      </c>
      <c r="D1123" s="56">
        <v>47618</v>
      </c>
      <c r="E1123" s="57">
        <v>47618</v>
      </c>
      <c r="F1123" s="65">
        <v>1996708.1479</v>
      </c>
    </row>
    <row r="1124" spans="1:6" s="16" customFormat="1" ht="11.25" customHeight="1" x14ac:dyDescent="0.2">
      <c r="A1124" s="46" t="s">
        <v>2307</v>
      </c>
      <c r="B1124" s="62">
        <v>3250000</v>
      </c>
      <c r="C1124" s="55">
        <v>6.125</v>
      </c>
      <c r="D1124" s="56">
        <v>50298</v>
      </c>
      <c r="E1124" s="57">
        <v>50298</v>
      </c>
      <c r="F1124" s="65">
        <v>4328623.9181000004</v>
      </c>
    </row>
    <row r="1125" spans="1:6" s="16" customFormat="1" ht="11.25" customHeight="1" x14ac:dyDescent="0.2">
      <c r="A1125" s="46" t="s">
        <v>2307</v>
      </c>
      <c r="B1125" s="62">
        <v>3370000</v>
      </c>
      <c r="C1125" s="55">
        <v>5.35</v>
      </c>
      <c r="D1125" s="56">
        <v>51271</v>
      </c>
      <c r="E1125" s="57">
        <v>51271</v>
      </c>
      <c r="F1125" s="65">
        <v>4360994.0487000002</v>
      </c>
    </row>
    <row r="1126" spans="1:6" s="16" customFormat="1" ht="11.25" customHeight="1" x14ac:dyDescent="0.2">
      <c r="A1126" s="46" t="s">
        <v>2307</v>
      </c>
      <c r="B1126" s="62">
        <v>4156000</v>
      </c>
      <c r="C1126" s="55">
        <v>4.5</v>
      </c>
      <c r="D1126" s="56">
        <v>51363</v>
      </c>
      <c r="E1126" s="57">
        <v>51363</v>
      </c>
      <c r="F1126" s="65">
        <v>4956045.8661000002</v>
      </c>
    </row>
    <row r="1127" spans="1:6" s="16" customFormat="1" ht="11.25" customHeight="1" x14ac:dyDescent="0.2">
      <c r="A1127" s="46" t="s">
        <v>1674</v>
      </c>
      <c r="B1127" s="62">
        <v>5000000</v>
      </c>
      <c r="C1127" s="55">
        <v>3.5</v>
      </c>
      <c r="D1127" s="56">
        <v>45450</v>
      </c>
      <c r="E1127" s="57">
        <v>45450</v>
      </c>
      <c r="F1127" s="65">
        <v>4999829.9276000001</v>
      </c>
    </row>
    <row r="1128" spans="1:6" s="16" customFormat="1" ht="11.25" customHeight="1" x14ac:dyDescent="0.2">
      <c r="A1128" s="46" t="s">
        <v>1725</v>
      </c>
      <c r="B1128" s="62">
        <v>5000000</v>
      </c>
      <c r="C1128" s="55">
        <v>4</v>
      </c>
      <c r="D1128" s="56">
        <v>46012</v>
      </c>
      <c r="E1128" s="57">
        <v>46012</v>
      </c>
      <c r="F1128" s="65">
        <v>5102175.2319999998</v>
      </c>
    </row>
    <row r="1129" spans="1:6" s="16" customFormat="1" ht="11.25" customHeight="1" x14ac:dyDescent="0.2">
      <c r="A1129" s="46" t="s">
        <v>2395</v>
      </c>
      <c r="B1129" s="62">
        <v>2000000</v>
      </c>
      <c r="C1129" s="55">
        <v>5.25</v>
      </c>
      <c r="D1129" s="56">
        <v>47444</v>
      </c>
      <c r="E1129" s="57">
        <v>47444</v>
      </c>
      <c r="F1129" s="65">
        <v>2000000</v>
      </c>
    </row>
    <row r="1130" spans="1:6" s="16" customFormat="1" ht="11.25" customHeight="1" x14ac:dyDescent="0.2">
      <c r="A1130" s="46" t="s">
        <v>1953</v>
      </c>
      <c r="B1130" s="62">
        <v>2000000</v>
      </c>
      <c r="C1130" s="55">
        <v>4.5</v>
      </c>
      <c r="D1130" s="56">
        <v>45731</v>
      </c>
      <c r="E1130" s="57">
        <v>45731</v>
      </c>
      <c r="F1130" s="65">
        <v>1852213.0704000001</v>
      </c>
    </row>
    <row r="1131" spans="1:6" s="16" customFormat="1" ht="11.25" customHeight="1" x14ac:dyDescent="0.2">
      <c r="A1131" s="46" t="s">
        <v>1953</v>
      </c>
      <c r="B1131" s="62">
        <v>2000000</v>
      </c>
      <c r="C1131" s="55">
        <v>5.25</v>
      </c>
      <c r="D1131" s="56">
        <v>46068</v>
      </c>
      <c r="E1131" s="57">
        <v>46068</v>
      </c>
      <c r="F1131" s="65">
        <v>1749544.2146000001</v>
      </c>
    </row>
    <row r="1132" spans="1:6" s="16" customFormat="1" ht="11.25" customHeight="1" x14ac:dyDescent="0.2">
      <c r="A1132" s="46" t="s">
        <v>1953</v>
      </c>
      <c r="B1132" s="62">
        <v>3000000</v>
      </c>
      <c r="C1132" s="55">
        <v>3.95</v>
      </c>
      <c r="D1132" s="56">
        <v>46767</v>
      </c>
      <c r="E1132" s="57">
        <v>46767</v>
      </c>
      <c r="F1132" s="65">
        <v>2526820.9805000001</v>
      </c>
    </row>
    <row r="1133" spans="1:6" s="16" customFormat="1" ht="11.25" customHeight="1" x14ac:dyDescent="0.2">
      <c r="A1133" s="46" t="s">
        <v>2059</v>
      </c>
      <c r="B1133" s="62">
        <v>1000000</v>
      </c>
      <c r="C1133" s="55">
        <v>3.9329999999999998</v>
      </c>
      <c r="D1133" s="56">
        <v>54344</v>
      </c>
      <c r="E1133" s="57">
        <v>54344</v>
      </c>
      <c r="F1133" s="65">
        <v>1006810.1485</v>
      </c>
    </row>
    <row r="1134" spans="1:6" s="16" customFormat="1" ht="11.25" customHeight="1" x14ac:dyDescent="0.2">
      <c r="A1134" s="46" t="s">
        <v>2472</v>
      </c>
      <c r="B1134" s="62">
        <v>2000000</v>
      </c>
      <c r="C1134" s="55">
        <v>5.375</v>
      </c>
      <c r="D1134" s="56">
        <v>47727</v>
      </c>
      <c r="E1134" s="57">
        <v>47727</v>
      </c>
      <c r="F1134" s="65">
        <v>2000000</v>
      </c>
    </row>
    <row r="1135" spans="1:6" s="16" customFormat="1" ht="11.25" customHeight="1" x14ac:dyDescent="0.2">
      <c r="A1135" s="46" t="s">
        <v>3079</v>
      </c>
      <c r="B1135" s="62">
        <v>4000000</v>
      </c>
      <c r="C1135" s="55">
        <v>5.9</v>
      </c>
      <c r="D1135" s="56">
        <v>56323</v>
      </c>
      <c r="E1135" s="57">
        <v>56323</v>
      </c>
      <c r="F1135" s="65">
        <v>3979266.7631000001</v>
      </c>
    </row>
    <row r="1136" spans="1:6" s="16" customFormat="1" ht="11.25" customHeight="1" x14ac:dyDescent="0.2">
      <c r="A1136" s="46" t="s">
        <v>1116</v>
      </c>
      <c r="B1136" s="62">
        <v>6230000</v>
      </c>
      <c r="C1136" s="55">
        <v>7.7417699999999998</v>
      </c>
      <c r="D1136" s="56">
        <v>46844</v>
      </c>
      <c r="E1136" s="57">
        <v>46844</v>
      </c>
      <c r="F1136" s="65">
        <v>6230000</v>
      </c>
    </row>
    <row r="1137" spans="1:6" s="16" customFormat="1" ht="11.25" customHeight="1" x14ac:dyDescent="0.2">
      <c r="A1137" s="46" t="s">
        <v>3212</v>
      </c>
      <c r="B1137" s="62">
        <v>2000000</v>
      </c>
      <c r="C1137" s="55">
        <v>6.65</v>
      </c>
      <c r="D1137" s="56">
        <v>56264</v>
      </c>
      <c r="E1137" s="57">
        <v>56264</v>
      </c>
      <c r="F1137" s="65">
        <v>1976526.0268999999</v>
      </c>
    </row>
    <row r="1138" spans="1:6" s="16" customFormat="1" ht="11.25" customHeight="1" x14ac:dyDescent="0.2">
      <c r="A1138" s="46" t="s">
        <v>1954</v>
      </c>
      <c r="B1138" s="62">
        <v>2000000</v>
      </c>
      <c r="C1138" s="55">
        <v>4.25</v>
      </c>
      <c r="D1138" s="56">
        <v>46054</v>
      </c>
      <c r="E1138" s="57">
        <v>46054</v>
      </c>
      <c r="F1138" s="65">
        <v>1996144.3721</v>
      </c>
    </row>
    <row r="1139" spans="1:6" s="16" customFormat="1" ht="11.25" customHeight="1" x14ac:dyDescent="0.2">
      <c r="A1139" s="46" t="s">
        <v>1503</v>
      </c>
      <c r="B1139" s="62">
        <v>1500000</v>
      </c>
      <c r="C1139" s="55">
        <v>8.1417699999999993</v>
      </c>
      <c r="D1139" s="56">
        <v>47028</v>
      </c>
      <c r="E1139" s="57">
        <v>47028</v>
      </c>
      <c r="F1139" s="65">
        <v>1500000</v>
      </c>
    </row>
    <row r="1140" spans="1:6" s="16" customFormat="1" ht="11.25" customHeight="1" x14ac:dyDescent="0.2">
      <c r="A1140" s="46" t="s">
        <v>1760</v>
      </c>
      <c r="B1140" s="62">
        <v>3000000</v>
      </c>
      <c r="C1140" s="55">
        <v>5.75</v>
      </c>
      <c r="D1140" s="56">
        <v>47413</v>
      </c>
      <c r="E1140" s="57">
        <v>47413</v>
      </c>
      <c r="F1140" s="65">
        <v>3000000</v>
      </c>
    </row>
    <row r="1141" spans="1:6" s="16" customFormat="1" ht="11.25" customHeight="1" x14ac:dyDescent="0.2">
      <c r="A1141" s="46" t="s">
        <v>2545</v>
      </c>
      <c r="B1141" s="62">
        <v>4000000</v>
      </c>
      <c r="C1141" s="55">
        <v>6.25</v>
      </c>
      <c r="D1141" s="56">
        <v>46386</v>
      </c>
      <c r="E1141" s="57">
        <v>46386</v>
      </c>
      <c r="F1141" s="65">
        <v>4000000</v>
      </c>
    </row>
    <row r="1142" spans="1:6" s="16" customFormat="1" ht="11.25" customHeight="1" x14ac:dyDescent="0.2">
      <c r="A1142" s="46" t="s">
        <v>2743</v>
      </c>
      <c r="B1142" s="62">
        <v>3000000</v>
      </c>
      <c r="C1142" s="55">
        <v>7.5</v>
      </c>
      <c r="D1142" s="56">
        <v>45809</v>
      </c>
      <c r="E1142" s="57">
        <v>45809</v>
      </c>
      <c r="F1142" s="65">
        <v>3000000</v>
      </c>
    </row>
    <row r="1143" spans="1:6" s="16" customFormat="1" ht="11.25" customHeight="1" x14ac:dyDescent="0.2">
      <c r="A1143" s="46" t="s">
        <v>2397</v>
      </c>
      <c r="B1143" s="62">
        <v>2000000</v>
      </c>
      <c r="C1143" s="55">
        <v>5.1130000000000004</v>
      </c>
      <c r="D1143" s="56">
        <v>46600</v>
      </c>
      <c r="E1143" s="57">
        <v>46600</v>
      </c>
      <c r="F1143" s="65">
        <v>1996768.6055000001</v>
      </c>
    </row>
    <row r="1144" spans="1:6" s="16" customFormat="1" ht="11.25" customHeight="1" x14ac:dyDescent="0.2">
      <c r="A1144" s="46" t="s">
        <v>2308</v>
      </c>
      <c r="B1144" s="62">
        <v>459000</v>
      </c>
      <c r="C1144" s="55">
        <v>8</v>
      </c>
      <c r="D1144" s="56">
        <v>48274</v>
      </c>
      <c r="E1144" s="57">
        <v>48274</v>
      </c>
      <c r="F1144" s="65">
        <v>602098.46089999995</v>
      </c>
    </row>
    <row r="1145" spans="1:6" s="16" customFormat="1" ht="11.25" customHeight="1" x14ac:dyDescent="0.2">
      <c r="A1145" s="46" t="s">
        <v>2473</v>
      </c>
      <c r="B1145" s="62">
        <v>3000000</v>
      </c>
      <c r="C1145" s="55">
        <v>5.75</v>
      </c>
      <c r="D1145" s="56">
        <v>47635</v>
      </c>
      <c r="E1145" s="57">
        <v>47635</v>
      </c>
      <c r="F1145" s="65">
        <v>3000000</v>
      </c>
    </row>
    <row r="1146" spans="1:6" s="16" customFormat="1" ht="11.25" customHeight="1" x14ac:dyDescent="0.2">
      <c r="A1146" s="46" t="s">
        <v>2473</v>
      </c>
      <c r="B1146" s="62">
        <v>1000000</v>
      </c>
      <c r="C1146" s="55">
        <v>5.5</v>
      </c>
      <c r="D1146" s="56">
        <v>47727</v>
      </c>
      <c r="E1146" s="57">
        <v>47727</v>
      </c>
      <c r="F1146" s="65">
        <v>1000000</v>
      </c>
    </row>
    <row r="1147" spans="1:6" s="16" customFormat="1" ht="11.25" customHeight="1" x14ac:dyDescent="0.2">
      <c r="A1147" s="46" t="s">
        <v>2060</v>
      </c>
      <c r="B1147" s="62">
        <v>1000000</v>
      </c>
      <c r="C1147" s="55">
        <v>5.25</v>
      </c>
      <c r="D1147" s="56">
        <v>45781</v>
      </c>
      <c r="E1147" s="57">
        <v>45781</v>
      </c>
      <c r="F1147" s="65">
        <v>999477.56449999998</v>
      </c>
    </row>
    <row r="1148" spans="1:6" s="16" customFormat="1" ht="11.25" customHeight="1" x14ac:dyDescent="0.2">
      <c r="A1148" s="46" t="s">
        <v>2060</v>
      </c>
      <c r="B1148" s="62">
        <v>5000000</v>
      </c>
      <c r="C1148" s="55">
        <v>5.125</v>
      </c>
      <c r="D1148" s="56">
        <v>46553</v>
      </c>
      <c r="E1148" s="57">
        <v>46553</v>
      </c>
      <c r="F1148" s="65">
        <v>5126407.2029999997</v>
      </c>
    </row>
    <row r="1149" spans="1:6" s="16" customFormat="1" ht="11.25" customHeight="1" x14ac:dyDescent="0.2">
      <c r="A1149" s="46" t="s">
        <v>23</v>
      </c>
      <c r="B1149" s="62">
        <v>2000000</v>
      </c>
      <c r="C1149" s="55">
        <v>5.7</v>
      </c>
      <c r="D1149" s="56">
        <v>45680</v>
      </c>
      <c r="E1149" s="57">
        <v>45680</v>
      </c>
      <c r="F1149" s="65">
        <v>1995676.0331999999</v>
      </c>
    </row>
    <row r="1150" spans="1:6" s="16" customFormat="1" ht="11.25" customHeight="1" x14ac:dyDescent="0.2">
      <c r="A1150" s="46" t="s">
        <v>1726</v>
      </c>
      <c r="B1150" s="62">
        <v>5000000</v>
      </c>
      <c r="C1150" s="55">
        <v>3.4</v>
      </c>
      <c r="D1150" s="56">
        <v>47498</v>
      </c>
      <c r="E1150" s="57">
        <v>47498</v>
      </c>
      <c r="F1150" s="65">
        <v>4992968.3317</v>
      </c>
    </row>
    <row r="1151" spans="1:6" s="16" customFormat="1" ht="11.25" customHeight="1" x14ac:dyDescent="0.2">
      <c r="A1151" s="46" t="s">
        <v>1726</v>
      </c>
      <c r="B1151" s="62">
        <v>3000000</v>
      </c>
      <c r="C1151" s="55">
        <v>3.2</v>
      </c>
      <c r="D1151" s="56">
        <v>47894</v>
      </c>
      <c r="E1151" s="57">
        <v>47894</v>
      </c>
      <c r="F1151" s="65">
        <v>2979313.3856000002</v>
      </c>
    </row>
    <row r="1152" spans="1:6" s="16" customFormat="1" ht="11.25" customHeight="1" x14ac:dyDescent="0.2">
      <c r="A1152" s="46" t="s">
        <v>1421</v>
      </c>
      <c r="B1152" s="62">
        <v>4700000</v>
      </c>
      <c r="C1152" s="55">
        <v>4.42</v>
      </c>
      <c r="D1152" s="56">
        <v>46386</v>
      </c>
      <c r="E1152" s="57">
        <v>46386</v>
      </c>
      <c r="F1152" s="65">
        <v>4700000</v>
      </c>
    </row>
    <row r="1153" spans="1:6" s="16" customFormat="1" ht="11.25" customHeight="1" x14ac:dyDescent="0.2">
      <c r="A1153" s="46" t="s">
        <v>1504</v>
      </c>
      <c r="B1153" s="62">
        <v>2000000</v>
      </c>
      <c r="C1153" s="55">
        <v>3</v>
      </c>
      <c r="D1153" s="56">
        <v>48258</v>
      </c>
      <c r="E1153" s="57">
        <v>48258</v>
      </c>
      <c r="F1153" s="65">
        <v>1996932.8958999999</v>
      </c>
    </row>
    <row r="1154" spans="1:6" s="16" customFormat="1" ht="11.25" customHeight="1" x14ac:dyDescent="0.2">
      <c r="A1154" s="46" t="s">
        <v>2824</v>
      </c>
      <c r="B1154" s="62">
        <v>3000000</v>
      </c>
      <c r="C1154" s="55">
        <v>4.7</v>
      </c>
      <c r="D1154" s="56">
        <v>47392</v>
      </c>
      <c r="E1154" s="57">
        <v>47392</v>
      </c>
      <c r="F1154" s="65">
        <v>3000000</v>
      </c>
    </row>
    <row r="1155" spans="1:6" s="16" customFormat="1" ht="11.25" customHeight="1" x14ac:dyDescent="0.2">
      <c r="A1155" s="46" t="s">
        <v>3010</v>
      </c>
      <c r="B1155" s="62">
        <v>3000000</v>
      </c>
      <c r="C1155" s="55">
        <v>8.6208799999999997</v>
      </c>
      <c r="D1155" s="56">
        <v>46736</v>
      </c>
      <c r="E1155" s="57">
        <v>46736</v>
      </c>
      <c r="F1155" s="65">
        <v>3000000</v>
      </c>
    </row>
    <row r="1156" spans="1:6" s="16" customFormat="1" ht="11.25" customHeight="1" x14ac:dyDescent="0.2">
      <c r="A1156" s="46" t="s">
        <v>102</v>
      </c>
      <c r="B1156" s="62">
        <v>5000000</v>
      </c>
      <c r="C1156" s="55">
        <v>4.25</v>
      </c>
      <c r="D1156" s="56">
        <v>45491</v>
      </c>
      <c r="E1156" s="57">
        <v>45491</v>
      </c>
      <c r="F1156" s="65">
        <v>4998553.0833999999</v>
      </c>
    </row>
    <row r="1157" spans="1:6" s="16" customFormat="1" ht="11.25" customHeight="1" x14ac:dyDescent="0.2">
      <c r="A1157" s="46" t="s">
        <v>3011</v>
      </c>
      <c r="B1157" s="62">
        <v>4000000</v>
      </c>
      <c r="C1157" s="55">
        <v>9.25</v>
      </c>
      <c r="D1157" s="56">
        <v>46737</v>
      </c>
      <c r="E1157" s="57">
        <v>46737</v>
      </c>
      <c r="F1157" s="65">
        <v>4000000</v>
      </c>
    </row>
    <row r="1158" spans="1:6" s="16" customFormat="1" ht="11.25" customHeight="1" x14ac:dyDescent="0.2">
      <c r="A1158" s="46" t="s">
        <v>2916</v>
      </c>
      <c r="B1158" s="62">
        <v>6000000</v>
      </c>
      <c r="C1158" s="55">
        <v>9.75</v>
      </c>
      <c r="D1158" s="56">
        <v>47208</v>
      </c>
      <c r="E1158" s="57">
        <v>47208</v>
      </c>
      <c r="F1158" s="65">
        <v>6000000</v>
      </c>
    </row>
    <row r="1159" spans="1:6" s="16" customFormat="1" ht="11.25" customHeight="1" x14ac:dyDescent="0.2">
      <c r="A1159" s="46" t="s">
        <v>1422</v>
      </c>
      <c r="B1159" s="62">
        <v>5300000</v>
      </c>
      <c r="C1159" s="55">
        <v>4.79</v>
      </c>
      <c r="D1159" s="56">
        <v>46762</v>
      </c>
      <c r="E1159" s="57">
        <v>46762</v>
      </c>
      <c r="F1159" s="65">
        <v>5300000</v>
      </c>
    </row>
    <row r="1160" spans="1:6" s="16" customFormat="1" ht="11.25" customHeight="1" x14ac:dyDescent="0.2">
      <c r="A1160" s="46" t="s">
        <v>157</v>
      </c>
      <c r="B1160" s="62">
        <v>5000000</v>
      </c>
      <c r="C1160" s="55">
        <v>7.5378499999999997</v>
      </c>
      <c r="D1160" s="56">
        <v>47156</v>
      </c>
      <c r="E1160" s="57">
        <v>47156</v>
      </c>
      <c r="F1160" s="65">
        <v>5000000</v>
      </c>
    </row>
    <row r="1161" spans="1:6" s="16" customFormat="1" ht="11.25" customHeight="1" x14ac:dyDescent="0.2">
      <c r="A1161" s="46" t="s">
        <v>157</v>
      </c>
      <c r="B1161" s="62">
        <v>2000000</v>
      </c>
      <c r="C1161" s="55">
        <v>5.2</v>
      </c>
      <c r="D1161" s="56">
        <v>45880</v>
      </c>
      <c r="E1161" s="57">
        <v>45880</v>
      </c>
      <c r="F1161" s="65">
        <v>1998959.2914</v>
      </c>
    </row>
    <row r="1162" spans="1:6" s="16" customFormat="1" ht="11.25" customHeight="1" x14ac:dyDescent="0.2">
      <c r="A1162" s="46" t="s">
        <v>1847</v>
      </c>
      <c r="B1162" s="62">
        <v>3000000</v>
      </c>
      <c r="C1162" s="55">
        <v>5.95</v>
      </c>
      <c r="D1162" s="56">
        <v>47574</v>
      </c>
      <c r="E1162" s="57">
        <v>47574</v>
      </c>
      <c r="F1162" s="65">
        <v>3149150.6724</v>
      </c>
    </row>
    <row r="1163" spans="1:6" s="16" customFormat="1" ht="11.25" customHeight="1" x14ac:dyDescent="0.2">
      <c r="A1163" s="46" t="s">
        <v>1847</v>
      </c>
      <c r="B1163" s="62">
        <v>1000000</v>
      </c>
      <c r="C1163" s="55">
        <v>6.6</v>
      </c>
      <c r="D1163" s="56">
        <v>51227</v>
      </c>
      <c r="E1163" s="57">
        <v>51227</v>
      </c>
      <c r="F1163" s="65">
        <v>998237.32660000003</v>
      </c>
    </row>
    <row r="1164" spans="1:6" s="16" customFormat="1" ht="11.25" customHeight="1" x14ac:dyDescent="0.2">
      <c r="A1164" s="46" t="s">
        <v>1955</v>
      </c>
      <c r="B1164" s="62">
        <v>2000000</v>
      </c>
      <c r="C1164" s="55">
        <v>4.25</v>
      </c>
      <c r="D1164" s="56">
        <v>45748</v>
      </c>
      <c r="E1164" s="57">
        <v>45748</v>
      </c>
      <c r="F1164" s="65">
        <v>1998701.3493999999</v>
      </c>
    </row>
    <row r="1165" spans="1:6" s="16" customFormat="1" ht="11.25" customHeight="1" x14ac:dyDescent="0.2">
      <c r="A1165" s="46" t="s">
        <v>1955</v>
      </c>
      <c r="B1165" s="62">
        <v>4000000</v>
      </c>
      <c r="C1165" s="55">
        <v>4.125</v>
      </c>
      <c r="D1165" s="56">
        <v>46583</v>
      </c>
      <c r="E1165" s="57">
        <v>46583</v>
      </c>
      <c r="F1165" s="65">
        <v>3943716.3794999998</v>
      </c>
    </row>
    <row r="1166" spans="1:6" s="16" customFormat="1" ht="11.25" customHeight="1" x14ac:dyDescent="0.2">
      <c r="A1166" s="46" t="s">
        <v>1955</v>
      </c>
      <c r="B1166" s="62">
        <v>2000000</v>
      </c>
      <c r="C1166" s="55">
        <v>3.05</v>
      </c>
      <c r="D1166" s="56">
        <v>48288</v>
      </c>
      <c r="E1166" s="57">
        <v>48288</v>
      </c>
      <c r="F1166" s="65">
        <v>1995235.9576999999</v>
      </c>
    </row>
    <row r="1167" spans="1:6" s="16" customFormat="1" ht="11.25" customHeight="1" x14ac:dyDescent="0.2">
      <c r="A1167" s="46" t="s">
        <v>2765</v>
      </c>
      <c r="B1167" s="62">
        <v>5000000</v>
      </c>
      <c r="C1167" s="55">
        <v>5.2</v>
      </c>
      <c r="D1167" s="56">
        <v>46569</v>
      </c>
      <c r="E1167" s="57">
        <v>46569</v>
      </c>
      <c r="F1167" s="65">
        <v>4994824.9867000002</v>
      </c>
    </row>
    <row r="1168" spans="1:6" s="16" customFormat="1" ht="11.25" customHeight="1" x14ac:dyDescent="0.2">
      <c r="A1168" s="46" t="s">
        <v>2765</v>
      </c>
      <c r="B1168" s="62">
        <v>2000000</v>
      </c>
      <c r="C1168" s="55">
        <v>6.125</v>
      </c>
      <c r="D1168" s="56">
        <v>48653</v>
      </c>
      <c r="E1168" s="57">
        <v>48653</v>
      </c>
      <c r="F1168" s="65">
        <v>1997826.1455999999</v>
      </c>
    </row>
    <row r="1169" spans="1:6" s="16" customFormat="1" ht="11.25" customHeight="1" x14ac:dyDescent="0.2">
      <c r="A1169" s="46" t="s">
        <v>2765</v>
      </c>
      <c r="B1169" s="62">
        <v>2000000</v>
      </c>
      <c r="C1169" s="55">
        <v>6.5</v>
      </c>
      <c r="D1169" s="56">
        <v>55930</v>
      </c>
      <c r="E1169" s="57">
        <v>55930</v>
      </c>
      <c r="F1169" s="65">
        <v>1957688.0556999999</v>
      </c>
    </row>
    <row r="1170" spans="1:6" s="16" customFormat="1" ht="11.25" customHeight="1" x14ac:dyDescent="0.2">
      <c r="A1170" s="46" t="s">
        <v>2546</v>
      </c>
      <c r="B1170" s="62">
        <v>7000000</v>
      </c>
      <c r="C1170" s="55">
        <v>2.65</v>
      </c>
      <c r="D1170" s="56">
        <v>48069</v>
      </c>
      <c r="E1170" s="57">
        <v>48069</v>
      </c>
      <c r="F1170" s="65">
        <v>6968505.3490000004</v>
      </c>
    </row>
    <row r="1171" spans="1:6" s="16" customFormat="1" ht="11.25" customHeight="1" x14ac:dyDescent="0.2">
      <c r="A1171" s="46" t="s">
        <v>2061</v>
      </c>
      <c r="B1171" s="62">
        <v>2500000</v>
      </c>
      <c r="C1171" s="55">
        <v>6</v>
      </c>
      <c r="D1171" s="56">
        <v>51363</v>
      </c>
      <c r="E1171" s="57">
        <v>51363</v>
      </c>
      <c r="F1171" s="65">
        <v>2995222.6458999999</v>
      </c>
    </row>
    <row r="1172" spans="1:6" s="16" customFormat="1" ht="11.25" customHeight="1" x14ac:dyDescent="0.2">
      <c r="A1172" s="46" t="s">
        <v>2061</v>
      </c>
      <c r="B1172" s="62">
        <v>1000000</v>
      </c>
      <c r="C1172" s="55">
        <v>6.25</v>
      </c>
      <c r="D1172" s="56">
        <v>51697</v>
      </c>
      <c r="E1172" s="57">
        <v>51697</v>
      </c>
      <c r="F1172" s="65">
        <v>1247930.3001999999</v>
      </c>
    </row>
    <row r="1173" spans="1:6" s="16" customFormat="1" ht="11.25" customHeight="1" x14ac:dyDescent="0.2">
      <c r="A1173" s="46" t="s">
        <v>2061</v>
      </c>
      <c r="B1173" s="62">
        <v>3000000</v>
      </c>
      <c r="C1173" s="55">
        <v>3.9</v>
      </c>
      <c r="D1173" s="56">
        <v>47679</v>
      </c>
      <c r="E1173" s="57">
        <v>47679</v>
      </c>
      <c r="F1173" s="65">
        <v>2990335.1787999999</v>
      </c>
    </row>
    <row r="1174" spans="1:6" s="16" customFormat="1" ht="11.25" customHeight="1" x14ac:dyDescent="0.2">
      <c r="A1174" s="46" t="s">
        <v>25</v>
      </c>
      <c r="B1174" s="62">
        <v>5200000</v>
      </c>
      <c r="C1174" s="55">
        <v>7.0449999999999999</v>
      </c>
      <c r="D1174" s="56">
        <v>49846</v>
      </c>
      <c r="E1174" s="57">
        <v>49846</v>
      </c>
      <c r="F1174" s="65">
        <v>7021692.2275999999</v>
      </c>
    </row>
    <row r="1175" spans="1:6" s="16" customFormat="1" ht="11.25" customHeight="1" x14ac:dyDescent="0.2">
      <c r="A1175" s="46" t="s">
        <v>1956</v>
      </c>
      <c r="B1175" s="62">
        <v>7490000</v>
      </c>
      <c r="C1175" s="55">
        <v>8.375</v>
      </c>
      <c r="D1175" s="56">
        <v>48380</v>
      </c>
      <c r="E1175" s="57">
        <v>48380</v>
      </c>
      <c r="F1175" s="65">
        <v>9682862.9287</v>
      </c>
    </row>
    <row r="1176" spans="1:6" s="16" customFormat="1" ht="11.25" customHeight="1" x14ac:dyDescent="0.2">
      <c r="A1176" s="46" t="s">
        <v>3234</v>
      </c>
      <c r="B1176" s="62">
        <v>4000000</v>
      </c>
      <c r="C1176" s="55">
        <v>5.25</v>
      </c>
      <c r="D1176" s="56">
        <v>46053</v>
      </c>
      <c r="E1176" s="57">
        <v>46053</v>
      </c>
      <c r="F1176" s="65">
        <v>4042939.1107000001</v>
      </c>
    </row>
    <row r="1177" spans="1:6" s="16" customFormat="1" ht="11.25" customHeight="1" x14ac:dyDescent="0.2">
      <c r="A1177" s="46" t="s">
        <v>1630</v>
      </c>
      <c r="B1177" s="62">
        <v>2000000</v>
      </c>
      <c r="C1177" s="55">
        <v>5.75</v>
      </c>
      <c r="D1177" s="56">
        <v>47284</v>
      </c>
      <c r="E1177" s="57">
        <v>47284</v>
      </c>
      <c r="F1177" s="65">
        <v>2000000</v>
      </c>
    </row>
    <row r="1178" spans="1:6" s="16" customFormat="1" ht="11.25" customHeight="1" x14ac:dyDescent="0.2">
      <c r="A1178" s="46" t="s">
        <v>2275</v>
      </c>
      <c r="B1178" s="62">
        <v>2000000</v>
      </c>
      <c r="C1178" s="55">
        <v>5.5</v>
      </c>
      <c r="D1178" s="56">
        <v>47376</v>
      </c>
      <c r="E1178" s="57">
        <v>47376</v>
      </c>
      <c r="F1178" s="65">
        <v>2000000</v>
      </c>
    </row>
    <row r="1179" spans="1:6" s="16" customFormat="1" ht="11.25" customHeight="1" x14ac:dyDescent="0.2">
      <c r="A1179" s="46" t="s">
        <v>2662</v>
      </c>
      <c r="B1179" s="62">
        <v>3716881.0082</v>
      </c>
      <c r="C1179" s="55">
        <v>4.3730000000000002</v>
      </c>
      <c r="D1179" s="56">
        <v>50114</v>
      </c>
      <c r="E1179" s="57">
        <v>50114</v>
      </c>
      <c r="F1179" s="65">
        <v>3744427.9706000001</v>
      </c>
    </row>
    <row r="1180" spans="1:6" s="16" customFormat="1" ht="11.25" customHeight="1" x14ac:dyDescent="0.2">
      <c r="A1180" s="46" t="s">
        <v>2491</v>
      </c>
      <c r="B1180" s="62">
        <v>1740000</v>
      </c>
      <c r="C1180" s="55">
        <v>6.15</v>
      </c>
      <c r="D1180" s="56">
        <v>50175</v>
      </c>
      <c r="E1180" s="57">
        <v>50175</v>
      </c>
      <c r="F1180" s="65">
        <v>2327251.2525999998</v>
      </c>
    </row>
    <row r="1181" spans="1:6" s="16" customFormat="1" ht="11.25" customHeight="1" x14ac:dyDescent="0.2">
      <c r="A1181" s="46" t="s">
        <v>1118</v>
      </c>
      <c r="B1181" s="62">
        <v>1000000</v>
      </c>
      <c r="C1181" s="55">
        <v>4.875</v>
      </c>
      <c r="D1181" s="56">
        <v>46461</v>
      </c>
      <c r="E1181" s="57">
        <v>46461</v>
      </c>
      <c r="F1181" s="65">
        <v>1012060.7926</v>
      </c>
    </row>
    <row r="1182" spans="1:6" s="16" customFormat="1" ht="11.25" customHeight="1" x14ac:dyDescent="0.2">
      <c r="A1182" s="46" t="s">
        <v>2826</v>
      </c>
      <c r="B1182" s="62">
        <v>3000000</v>
      </c>
      <c r="C1182" s="55">
        <v>8.25</v>
      </c>
      <c r="D1182" s="56">
        <v>46600</v>
      </c>
      <c r="E1182" s="57">
        <v>46600</v>
      </c>
      <c r="F1182" s="65">
        <v>3000000</v>
      </c>
    </row>
    <row r="1183" spans="1:6" s="16" customFormat="1" ht="11.25" customHeight="1" x14ac:dyDescent="0.2">
      <c r="A1183" s="46" t="s">
        <v>65</v>
      </c>
      <c r="B1183" s="62">
        <v>3000000</v>
      </c>
      <c r="C1183" s="55">
        <v>6.5</v>
      </c>
      <c r="D1183" s="56">
        <v>51210</v>
      </c>
      <c r="E1183" s="57">
        <v>51210</v>
      </c>
      <c r="F1183" s="65">
        <v>2969828.7936999998</v>
      </c>
    </row>
    <row r="1184" spans="1:6" s="16" customFormat="1" ht="11.25" customHeight="1" x14ac:dyDescent="0.2">
      <c r="A1184" s="46" t="s">
        <v>2309</v>
      </c>
      <c r="B1184" s="62">
        <v>20039000</v>
      </c>
      <c r="C1184" s="55">
        <v>6.2</v>
      </c>
      <c r="D1184" s="56">
        <v>50328</v>
      </c>
      <c r="E1184" s="57">
        <v>50328</v>
      </c>
      <c r="F1184" s="65">
        <v>26730826.7546</v>
      </c>
    </row>
    <row r="1185" spans="1:6" s="16" customFormat="1" ht="11.25" customHeight="1" x14ac:dyDescent="0.2">
      <c r="A1185" s="46" t="s">
        <v>2309</v>
      </c>
      <c r="B1185" s="62">
        <v>1819000</v>
      </c>
      <c r="C1185" s="55">
        <v>7.625</v>
      </c>
      <c r="D1185" s="56">
        <v>50785</v>
      </c>
      <c r="E1185" s="57">
        <v>50785</v>
      </c>
      <c r="F1185" s="65">
        <v>2667674.5321999998</v>
      </c>
    </row>
    <row r="1186" spans="1:6" s="16" customFormat="1" ht="11.25" customHeight="1" x14ac:dyDescent="0.2">
      <c r="A1186" s="46" t="s">
        <v>1423</v>
      </c>
      <c r="B1186" s="62">
        <v>2100000</v>
      </c>
      <c r="C1186" s="55">
        <v>5.4</v>
      </c>
      <c r="D1186" s="56">
        <v>51728</v>
      </c>
      <c r="E1186" s="57">
        <v>51728</v>
      </c>
      <c r="F1186" s="65">
        <v>2638569.2675999999</v>
      </c>
    </row>
    <row r="1187" spans="1:6" s="16" customFormat="1" ht="11.25" customHeight="1" x14ac:dyDescent="0.2">
      <c r="A1187" s="46" t="s">
        <v>1423</v>
      </c>
      <c r="B1187" s="62">
        <v>500000</v>
      </c>
      <c r="C1187" s="55">
        <v>7.85</v>
      </c>
      <c r="D1187" s="56">
        <v>46054</v>
      </c>
      <c r="E1187" s="57">
        <v>46054</v>
      </c>
      <c r="F1187" s="65">
        <v>499805.45199999999</v>
      </c>
    </row>
    <row r="1188" spans="1:6" s="16" customFormat="1" ht="11.25" customHeight="1" x14ac:dyDescent="0.2">
      <c r="A1188" s="46" t="s">
        <v>2547</v>
      </c>
      <c r="B1188" s="62">
        <v>6814000</v>
      </c>
      <c r="C1188" s="55">
        <v>6.125</v>
      </c>
      <c r="D1188" s="56">
        <v>46327</v>
      </c>
      <c r="E1188" s="57">
        <v>46327</v>
      </c>
      <c r="F1188" s="65">
        <v>6814000</v>
      </c>
    </row>
    <row r="1189" spans="1:6" s="16" customFormat="1" ht="11.25" customHeight="1" x14ac:dyDescent="0.2">
      <c r="A1189" s="46" t="s">
        <v>2310</v>
      </c>
      <c r="B1189" s="62">
        <v>4000000</v>
      </c>
      <c r="C1189" s="55">
        <v>6.6</v>
      </c>
      <c r="D1189" s="56">
        <v>45931</v>
      </c>
      <c r="E1189" s="57">
        <v>45931</v>
      </c>
      <c r="F1189" s="65">
        <v>4008237.1461999998</v>
      </c>
    </row>
    <row r="1190" spans="1:6" s="16" customFormat="1" ht="11.25" customHeight="1" x14ac:dyDescent="0.2">
      <c r="A1190" s="46" t="s">
        <v>1972</v>
      </c>
      <c r="B1190" s="62">
        <v>8000000</v>
      </c>
      <c r="C1190" s="55">
        <v>7.75</v>
      </c>
      <c r="D1190" s="56">
        <v>46127</v>
      </c>
      <c r="E1190" s="57">
        <v>46127</v>
      </c>
      <c r="F1190" s="65">
        <v>8609107.0734999999</v>
      </c>
    </row>
    <row r="1191" spans="1:6" s="16" customFormat="1" ht="11.25" customHeight="1" x14ac:dyDescent="0.2">
      <c r="A1191" s="46" t="s">
        <v>1119</v>
      </c>
      <c r="B1191" s="62">
        <v>3000000</v>
      </c>
      <c r="C1191" s="55">
        <v>4.75</v>
      </c>
      <c r="D1191" s="56">
        <v>45627</v>
      </c>
      <c r="E1191" s="57">
        <v>45627</v>
      </c>
      <c r="F1191" s="65">
        <v>2998053.2711</v>
      </c>
    </row>
    <row r="1192" spans="1:6" s="16" customFormat="1" ht="11.25" customHeight="1" x14ac:dyDescent="0.2">
      <c r="A1192" s="46" t="s">
        <v>2475</v>
      </c>
      <c r="B1192" s="62">
        <v>2000000</v>
      </c>
      <c r="C1192" s="55">
        <v>4.375</v>
      </c>
      <c r="D1192" s="56">
        <v>46258</v>
      </c>
      <c r="E1192" s="57">
        <v>46258</v>
      </c>
      <c r="F1192" s="65">
        <v>2000000</v>
      </c>
    </row>
    <row r="1193" spans="1:6" s="16" customFormat="1" ht="11.25" customHeight="1" x14ac:dyDescent="0.2">
      <c r="A1193" s="46" t="s">
        <v>2918</v>
      </c>
      <c r="B1193" s="62">
        <v>3000000</v>
      </c>
      <c r="C1193" s="55">
        <v>4.875</v>
      </c>
      <c r="D1193" s="56">
        <v>47449</v>
      </c>
      <c r="E1193" s="57">
        <v>47449</v>
      </c>
      <c r="F1193" s="65">
        <v>3000000</v>
      </c>
    </row>
    <row r="1194" spans="1:6" s="16" customFormat="1" ht="11.25" customHeight="1" x14ac:dyDescent="0.2">
      <c r="A1194" s="46" t="s">
        <v>1880</v>
      </c>
      <c r="B1194" s="62">
        <v>1732000</v>
      </c>
      <c r="C1194" s="55">
        <v>3.625</v>
      </c>
      <c r="D1194" s="56">
        <v>45916</v>
      </c>
      <c r="E1194" s="57">
        <v>45916</v>
      </c>
      <c r="F1194" s="65">
        <v>1745519.6414000001</v>
      </c>
    </row>
    <row r="1195" spans="1:6" s="16" customFormat="1" ht="11.25" customHeight="1" x14ac:dyDescent="0.2">
      <c r="A1195" s="46" t="s">
        <v>1880</v>
      </c>
      <c r="B1195" s="62">
        <v>2000000</v>
      </c>
      <c r="C1195" s="55">
        <v>4.05</v>
      </c>
      <c r="D1195" s="56">
        <v>45964</v>
      </c>
      <c r="E1195" s="57">
        <v>45964</v>
      </c>
      <c r="F1195" s="65">
        <v>1999697.3504999999</v>
      </c>
    </row>
    <row r="1196" spans="1:6" s="16" customFormat="1" ht="11.25" customHeight="1" x14ac:dyDescent="0.2">
      <c r="A1196" s="46" t="s">
        <v>1828</v>
      </c>
      <c r="B1196" s="62">
        <v>2000000</v>
      </c>
      <c r="C1196" s="55">
        <v>4.25</v>
      </c>
      <c r="D1196" s="56">
        <v>45565</v>
      </c>
      <c r="E1196" s="57">
        <v>45565</v>
      </c>
      <c r="F1196" s="65">
        <v>2000000</v>
      </c>
    </row>
    <row r="1197" spans="1:6" s="16" customFormat="1" ht="11.25" customHeight="1" x14ac:dyDescent="0.2">
      <c r="A1197" s="46" t="s">
        <v>3080</v>
      </c>
      <c r="B1197" s="62">
        <v>3000000</v>
      </c>
      <c r="C1197" s="55">
        <v>3.75</v>
      </c>
      <c r="D1197" s="56">
        <v>45742</v>
      </c>
      <c r="E1197" s="57">
        <v>45742</v>
      </c>
      <c r="F1197" s="65">
        <v>2994370.6793999998</v>
      </c>
    </row>
    <row r="1198" spans="1:6" s="16" customFormat="1" ht="11.25" customHeight="1" x14ac:dyDescent="0.2">
      <c r="A1198" s="46" t="s">
        <v>1957</v>
      </c>
      <c r="B1198" s="62">
        <v>1000000</v>
      </c>
      <c r="C1198" s="55">
        <v>5.0466499999999996</v>
      </c>
      <c r="D1198" s="56">
        <v>55288</v>
      </c>
      <c r="E1198" s="57">
        <v>55288</v>
      </c>
      <c r="F1198" s="65">
        <v>995417.70550000004</v>
      </c>
    </row>
    <row r="1199" spans="1:6" s="16" customFormat="1" ht="11.25" customHeight="1" x14ac:dyDescent="0.2">
      <c r="A1199" s="46" t="s">
        <v>1958</v>
      </c>
      <c r="B1199" s="62">
        <v>1000000</v>
      </c>
      <c r="C1199" s="55">
        <v>4.7874999999999996</v>
      </c>
      <c r="D1199" s="56">
        <v>55382</v>
      </c>
      <c r="E1199" s="57">
        <v>55382</v>
      </c>
      <c r="F1199" s="65">
        <v>1017834.6353</v>
      </c>
    </row>
    <row r="1200" spans="1:6" s="16" customFormat="1" ht="11.25" customHeight="1" x14ac:dyDescent="0.2">
      <c r="A1200" s="46" t="s">
        <v>2062</v>
      </c>
      <c r="B1200" s="62">
        <v>1052000</v>
      </c>
      <c r="C1200" s="55">
        <v>4.5853000000000002</v>
      </c>
      <c r="D1200" s="56">
        <v>55443</v>
      </c>
      <c r="E1200" s="57">
        <v>55443</v>
      </c>
      <c r="F1200" s="65">
        <v>1066857.26</v>
      </c>
    </row>
    <row r="1201" spans="1:6" s="16" customFormat="1" ht="11.25" customHeight="1" x14ac:dyDescent="0.2">
      <c r="A1201" s="46" t="s">
        <v>2063</v>
      </c>
      <c r="B1201" s="62">
        <v>1250000</v>
      </c>
      <c r="C1201" s="55">
        <v>4.6718000000000002</v>
      </c>
      <c r="D1201" s="56">
        <v>55502</v>
      </c>
      <c r="E1201" s="57">
        <v>55502</v>
      </c>
      <c r="F1201" s="65">
        <v>1268619.0412999999</v>
      </c>
    </row>
    <row r="1202" spans="1:6" s="16" customFormat="1" ht="11.25" customHeight="1" x14ac:dyDescent="0.2">
      <c r="A1202" s="46" t="s">
        <v>1959</v>
      </c>
      <c r="B1202" s="62">
        <v>1000000</v>
      </c>
      <c r="C1202" s="55">
        <v>4.8400172300564304</v>
      </c>
      <c r="D1202" s="56">
        <v>55199</v>
      </c>
      <c r="E1202" s="57">
        <v>55199</v>
      </c>
      <c r="F1202" s="65">
        <v>991096.5392</v>
      </c>
    </row>
    <row r="1203" spans="1:6" s="16" customFormat="1" ht="11.25" customHeight="1" x14ac:dyDescent="0.2">
      <c r="A1203" s="46" t="s">
        <v>2064</v>
      </c>
      <c r="B1203" s="62">
        <v>1500000</v>
      </c>
      <c r="C1203" s="55">
        <v>4.57</v>
      </c>
      <c r="D1203" s="56">
        <v>55229</v>
      </c>
      <c r="E1203" s="57">
        <v>55229</v>
      </c>
      <c r="F1203" s="65">
        <v>1518664.3901</v>
      </c>
    </row>
    <row r="1204" spans="1:6" s="16" customFormat="1" ht="11.25" customHeight="1" x14ac:dyDescent="0.2">
      <c r="A1204" s="46" t="s">
        <v>2065</v>
      </c>
      <c r="B1204" s="62">
        <v>1000000</v>
      </c>
      <c r="C1204" s="55">
        <v>4.9233000000000002</v>
      </c>
      <c r="D1204" s="56">
        <v>55626</v>
      </c>
      <c r="E1204" s="57">
        <v>55626</v>
      </c>
      <c r="F1204" s="65">
        <v>1015817.9079</v>
      </c>
    </row>
    <row r="1205" spans="1:6" s="16" customFormat="1" ht="11.25" customHeight="1" x14ac:dyDescent="0.2">
      <c r="A1205" s="46" t="s">
        <v>134</v>
      </c>
      <c r="B1205" s="62">
        <v>2000000</v>
      </c>
      <c r="C1205" s="55">
        <v>3.25</v>
      </c>
      <c r="D1205" s="56">
        <v>46188</v>
      </c>
      <c r="E1205" s="57">
        <v>46188</v>
      </c>
      <c r="F1205" s="65">
        <v>1997898.7079</v>
      </c>
    </row>
    <row r="1206" spans="1:6" s="16" customFormat="1" ht="11.25" customHeight="1" x14ac:dyDescent="0.2">
      <c r="A1206" s="46" t="s">
        <v>2066</v>
      </c>
      <c r="B1206" s="62">
        <v>3000000</v>
      </c>
      <c r="C1206" s="55">
        <v>7.5</v>
      </c>
      <c r="D1206" s="56">
        <v>45809</v>
      </c>
      <c r="E1206" s="57">
        <v>45809</v>
      </c>
      <c r="F1206" s="65">
        <v>3090977.6981000002</v>
      </c>
    </row>
    <row r="1207" spans="1:6" s="16" customFormat="1" ht="11.25" customHeight="1" x14ac:dyDescent="0.2">
      <c r="A1207" s="46" t="s">
        <v>2422</v>
      </c>
      <c r="B1207" s="62">
        <v>1100000</v>
      </c>
      <c r="C1207" s="55">
        <v>5.5</v>
      </c>
      <c r="D1207" s="56">
        <v>49018</v>
      </c>
      <c r="E1207" s="57">
        <v>49018</v>
      </c>
      <c r="F1207" s="65">
        <v>1308417.0503</v>
      </c>
    </row>
    <row r="1208" spans="1:6" s="16" customFormat="1" ht="11.25" customHeight="1" x14ac:dyDescent="0.2">
      <c r="A1208" s="46" t="s">
        <v>2423</v>
      </c>
      <c r="B1208" s="62">
        <v>6000000</v>
      </c>
      <c r="C1208" s="55">
        <v>3.2</v>
      </c>
      <c r="D1208" s="56">
        <v>51641</v>
      </c>
      <c r="E1208" s="57">
        <v>51641</v>
      </c>
      <c r="F1208" s="65">
        <v>5998450.4500000002</v>
      </c>
    </row>
    <row r="1209" spans="1:6" s="16" customFormat="1" ht="11.25" customHeight="1" x14ac:dyDescent="0.2">
      <c r="A1209" s="46" t="s">
        <v>1120</v>
      </c>
      <c r="B1209" s="62">
        <v>2000000</v>
      </c>
      <c r="C1209" s="55">
        <v>7.6990400000000001</v>
      </c>
      <c r="D1209" s="56">
        <v>46782</v>
      </c>
      <c r="E1209" s="57">
        <v>46782</v>
      </c>
      <c r="F1209" s="65">
        <v>2000000</v>
      </c>
    </row>
    <row r="1210" spans="1:6" s="16" customFormat="1" ht="11.25" customHeight="1" x14ac:dyDescent="0.2">
      <c r="A1210" s="46" t="s">
        <v>1120</v>
      </c>
      <c r="B1210" s="62">
        <v>3000000</v>
      </c>
      <c r="C1210" s="55">
        <v>5.125</v>
      </c>
      <c r="D1210" s="56">
        <v>47467</v>
      </c>
      <c r="E1210" s="57">
        <v>47467</v>
      </c>
      <c r="F1210" s="65">
        <v>3000000</v>
      </c>
    </row>
    <row r="1211" spans="1:6" s="16" customFormat="1" ht="11.25" customHeight="1" x14ac:dyDescent="0.2">
      <c r="A1211" s="46" t="s">
        <v>2232</v>
      </c>
      <c r="B1211" s="62">
        <v>5000000</v>
      </c>
      <c r="C1211" s="55">
        <v>5.75</v>
      </c>
      <c r="D1211" s="56">
        <v>48366</v>
      </c>
      <c r="E1211" s="57">
        <v>48366</v>
      </c>
      <c r="F1211" s="65">
        <v>5000000</v>
      </c>
    </row>
    <row r="1212" spans="1:6" s="16" customFormat="1" ht="11.25" customHeight="1" x14ac:dyDescent="0.2">
      <c r="A1212" s="46" t="s">
        <v>1849</v>
      </c>
      <c r="B1212" s="62">
        <v>5000000</v>
      </c>
      <c r="C1212" s="55">
        <v>5.2</v>
      </c>
      <c r="D1212" s="56">
        <v>51227</v>
      </c>
      <c r="E1212" s="57">
        <v>51227</v>
      </c>
      <c r="F1212" s="65">
        <v>5017304.9329000004</v>
      </c>
    </row>
    <row r="1213" spans="1:6" s="16" customFormat="1" ht="11.25" customHeight="1" x14ac:dyDescent="0.2">
      <c r="A1213" s="46" t="s">
        <v>2424</v>
      </c>
      <c r="B1213" s="62">
        <v>3000000</v>
      </c>
      <c r="C1213" s="55">
        <v>3.05</v>
      </c>
      <c r="D1213" s="56">
        <v>51636</v>
      </c>
      <c r="E1213" s="57">
        <v>51636</v>
      </c>
      <c r="F1213" s="65">
        <v>3006994.0016999999</v>
      </c>
    </row>
    <row r="1214" spans="1:6" s="16" customFormat="1" ht="11.25" customHeight="1" x14ac:dyDescent="0.2">
      <c r="A1214" s="46" t="s">
        <v>2424</v>
      </c>
      <c r="B1214" s="62">
        <v>2000000</v>
      </c>
      <c r="C1214" s="55">
        <v>4</v>
      </c>
      <c r="D1214" s="56">
        <v>47253</v>
      </c>
      <c r="E1214" s="57">
        <v>47253</v>
      </c>
      <c r="F1214" s="65">
        <v>1994506.6428</v>
      </c>
    </row>
    <row r="1215" spans="1:6" s="16" customFormat="1" ht="11.25" customHeight="1" x14ac:dyDescent="0.2">
      <c r="A1215" s="46" t="s">
        <v>2644</v>
      </c>
      <c r="B1215" s="62">
        <v>4000000</v>
      </c>
      <c r="C1215" s="55">
        <v>5.625</v>
      </c>
      <c r="D1215" s="56">
        <v>46356</v>
      </c>
      <c r="E1215" s="57">
        <v>46356</v>
      </c>
      <c r="F1215" s="65">
        <v>4000000</v>
      </c>
    </row>
    <row r="1216" spans="1:6" s="16" customFormat="1" ht="11.25" customHeight="1" x14ac:dyDescent="0.2">
      <c r="A1216" s="46" t="s">
        <v>2919</v>
      </c>
      <c r="B1216" s="62">
        <v>2000000</v>
      </c>
      <c r="C1216" s="55">
        <v>8.25</v>
      </c>
      <c r="D1216" s="56">
        <v>48610</v>
      </c>
      <c r="E1216" s="57">
        <v>48610</v>
      </c>
      <c r="F1216" s="65">
        <v>2000000</v>
      </c>
    </row>
    <row r="1217" spans="1:6" s="16" customFormat="1" ht="11.25" customHeight="1" x14ac:dyDescent="0.2">
      <c r="A1217" s="46" t="s">
        <v>2323</v>
      </c>
      <c r="B1217" s="62">
        <v>5000000</v>
      </c>
      <c r="C1217" s="55">
        <v>3.1</v>
      </c>
      <c r="D1217" s="56">
        <v>46139</v>
      </c>
      <c r="E1217" s="57">
        <v>46139</v>
      </c>
      <c r="F1217" s="65">
        <v>5003936.9278999995</v>
      </c>
    </row>
    <row r="1218" spans="1:6" s="16" customFormat="1" ht="11.25" customHeight="1" x14ac:dyDescent="0.2">
      <c r="A1218" s="46" t="s">
        <v>2323</v>
      </c>
      <c r="B1218" s="62">
        <v>10000000</v>
      </c>
      <c r="C1218" s="55">
        <v>5.8360000000000003</v>
      </c>
      <c r="D1218" s="56">
        <v>49107</v>
      </c>
      <c r="E1218" s="57">
        <v>49107</v>
      </c>
      <c r="F1218" s="65">
        <v>10000000</v>
      </c>
    </row>
    <row r="1219" spans="1:6" s="16" customFormat="1" ht="11.25" customHeight="1" x14ac:dyDescent="0.2">
      <c r="A1219" s="46" t="s">
        <v>3015</v>
      </c>
      <c r="B1219" s="62">
        <v>3000000</v>
      </c>
      <c r="C1219" s="55">
        <v>10.25</v>
      </c>
      <c r="D1219" s="56">
        <v>46829</v>
      </c>
      <c r="E1219" s="57">
        <v>46829</v>
      </c>
      <c r="F1219" s="65">
        <v>3000000</v>
      </c>
    </row>
    <row r="1220" spans="1:6" s="16" customFormat="1" ht="11.25" customHeight="1" x14ac:dyDescent="0.2">
      <c r="A1220" s="46" t="s">
        <v>2398</v>
      </c>
      <c r="B1220" s="62">
        <v>5000000</v>
      </c>
      <c r="C1220" s="55">
        <v>3.95</v>
      </c>
      <c r="D1220" s="56">
        <v>46188</v>
      </c>
      <c r="E1220" s="57">
        <v>46188</v>
      </c>
      <c r="F1220" s="65">
        <v>4990203.9861000003</v>
      </c>
    </row>
    <row r="1221" spans="1:6" s="16" customFormat="1" ht="11.25" customHeight="1" x14ac:dyDescent="0.2">
      <c r="A1221" s="46" t="s">
        <v>1425</v>
      </c>
      <c r="B1221" s="62">
        <v>2500000</v>
      </c>
      <c r="C1221" s="55">
        <v>6.875</v>
      </c>
      <c r="D1221" s="56">
        <v>51084</v>
      </c>
      <c r="E1221" s="57">
        <v>51084</v>
      </c>
      <c r="F1221" s="65">
        <v>3119814.5205000001</v>
      </c>
    </row>
    <row r="1222" spans="1:6" s="16" customFormat="1" ht="11.25" customHeight="1" x14ac:dyDescent="0.2">
      <c r="A1222" s="46" t="s">
        <v>2663</v>
      </c>
      <c r="B1222" s="62">
        <v>1473000</v>
      </c>
      <c r="C1222" s="55">
        <v>6.625</v>
      </c>
      <c r="D1222" s="56">
        <v>50206</v>
      </c>
      <c r="E1222" s="57">
        <v>50206</v>
      </c>
      <c r="F1222" s="65">
        <v>1830182.6351999999</v>
      </c>
    </row>
    <row r="1223" spans="1:6" s="16" customFormat="1" ht="11.25" customHeight="1" x14ac:dyDescent="0.2">
      <c r="A1223" s="46" t="s">
        <v>1121</v>
      </c>
      <c r="B1223" s="62">
        <v>5000000</v>
      </c>
      <c r="C1223" s="55">
        <v>4.5</v>
      </c>
      <c r="D1223" s="56">
        <v>46827</v>
      </c>
      <c r="E1223" s="57">
        <v>46827</v>
      </c>
      <c r="F1223" s="65">
        <v>4992292.1971000005</v>
      </c>
    </row>
    <row r="1224" spans="1:6" s="16" customFormat="1" ht="11.25" customHeight="1" x14ac:dyDescent="0.2">
      <c r="A1224" s="46" t="s">
        <v>96</v>
      </c>
      <c r="B1224" s="62">
        <v>4000000</v>
      </c>
      <c r="C1224" s="55">
        <v>4.55</v>
      </c>
      <c r="D1224" s="56">
        <v>45838</v>
      </c>
      <c r="E1224" s="57">
        <v>45838</v>
      </c>
      <c r="F1224" s="65">
        <v>3999811.8609000002</v>
      </c>
    </row>
    <row r="1225" spans="1:6" s="16" customFormat="1" ht="11.25" customHeight="1" x14ac:dyDescent="0.2">
      <c r="A1225" s="46" t="s">
        <v>96</v>
      </c>
      <c r="B1225" s="62">
        <v>2000000</v>
      </c>
      <c r="C1225" s="55">
        <v>5.25</v>
      </c>
      <c r="D1225" s="56">
        <v>47649</v>
      </c>
      <c r="E1225" s="57">
        <v>47649</v>
      </c>
      <c r="F1225" s="65">
        <v>2000000</v>
      </c>
    </row>
    <row r="1226" spans="1:6" s="16" customFormat="1" ht="11.25" customHeight="1" x14ac:dyDescent="0.2">
      <c r="A1226" s="46" t="s">
        <v>2645</v>
      </c>
      <c r="B1226" s="62">
        <v>6000000</v>
      </c>
      <c r="C1226" s="55">
        <v>7.125</v>
      </c>
      <c r="D1226" s="56">
        <v>46461</v>
      </c>
      <c r="E1226" s="57">
        <v>46461</v>
      </c>
      <c r="F1226" s="65">
        <v>6000000</v>
      </c>
    </row>
    <row r="1227" spans="1:6" s="16" customFormat="1" ht="11.25" customHeight="1" x14ac:dyDescent="0.2">
      <c r="A1227" s="46" t="s">
        <v>3016</v>
      </c>
      <c r="B1227" s="62">
        <v>12500000</v>
      </c>
      <c r="C1227" s="55">
        <v>9.75</v>
      </c>
      <c r="D1227" s="56">
        <v>48639</v>
      </c>
      <c r="E1227" s="57">
        <v>48639</v>
      </c>
      <c r="F1227" s="65">
        <v>12500000</v>
      </c>
    </row>
    <row r="1228" spans="1:6" s="16" customFormat="1" ht="11.25" customHeight="1" x14ac:dyDescent="0.2">
      <c r="A1228" s="46" t="s">
        <v>1960</v>
      </c>
      <c r="B1228" s="62">
        <v>1000000</v>
      </c>
      <c r="C1228" s="55">
        <v>5.875</v>
      </c>
      <c r="D1228" s="56">
        <v>47635</v>
      </c>
      <c r="E1228" s="57">
        <v>47635</v>
      </c>
      <c r="F1228" s="65">
        <v>1000000</v>
      </c>
    </row>
    <row r="1229" spans="1:6" s="16" customFormat="1" ht="11.25" customHeight="1" x14ac:dyDescent="0.2">
      <c r="A1229" s="46" t="s">
        <v>27</v>
      </c>
      <c r="B1229" s="62">
        <v>3000000</v>
      </c>
      <c r="C1229" s="55">
        <v>4</v>
      </c>
      <c r="D1229" s="56">
        <v>45823</v>
      </c>
      <c r="E1229" s="57">
        <v>45823</v>
      </c>
      <c r="F1229" s="65">
        <v>2997741.4709999999</v>
      </c>
    </row>
    <row r="1230" spans="1:6" s="16" customFormat="1" ht="11.25" customHeight="1" x14ac:dyDescent="0.2">
      <c r="A1230" s="46" t="s">
        <v>1850</v>
      </c>
      <c r="B1230" s="62">
        <v>2000000</v>
      </c>
      <c r="C1230" s="55">
        <v>4.75</v>
      </c>
      <c r="D1230" s="56">
        <v>47437</v>
      </c>
      <c r="E1230" s="57">
        <v>47437</v>
      </c>
      <c r="F1230" s="65">
        <v>2000000</v>
      </c>
    </row>
    <row r="1231" spans="1:6" s="16" customFormat="1" ht="11.25" customHeight="1" x14ac:dyDescent="0.2">
      <c r="A1231" s="46" t="s">
        <v>92</v>
      </c>
      <c r="B1231" s="62">
        <v>4250000</v>
      </c>
      <c r="C1231" s="55">
        <v>4.4000000000000004</v>
      </c>
      <c r="D1231" s="56">
        <v>49249</v>
      </c>
      <c r="E1231" s="57">
        <v>49249</v>
      </c>
      <c r="F1231" s="65">
        <v>4293000.4364</v>
      </c>
    </row>
    <row r="1232" spans="1:6" s="16" customFormat="1" ht="11.25" customHeight="1" x14ac:dyDescent="0.2">
      <c r="A1232" s="46" t="s">
        <v>92</v>
      </c>
      <c r="B1232" s="62">
        <v>5000000</v>
      </c>
      <c r="C1232" s="55">
        <v>3.15</v>
      </c>
      <c r="D1232" s="56">
        <v>47564</v>
      </c>
      <c r="E1232" s="57">
        <v>47564</v>
      </c>
      <c r="F1232" s="65">
        <v>4958586.7785999998</v>
      </c>
    </row>
    <row r="1233" spans="1:6" s="16" customFormat="1" ht="11.25" customHeight="1" x14ac:dyDescent="0.2">
      <c r="A1233" s="46" t="s">
        <v>92</v>
      </c>
      <c r="B1233" s="62">
        <v>6000000</v>
      </c>
      <c r="C1233" s="55">
        <v>3.4</v>
      </c>
      <c r="D1233" s="56">
        <v>51582</v>
      </c>
      <c r="E1233" s="57">
        <v>51582</v>
      </c>
      <c r="F1233" s="65">
        <v>5988731.4340000004</v>
      </c>
    </row>
    <row r="1234" spans="1:6" s="16" customFormat="1" ht="11.25" customHeight="1" x14ac:dyDescent="0.2">
      <c r="A1234" s="46" t="s">
        <v>97</v>
      </c>
      <c r="B1234" s="62">
        <v>5000000</v>
      </c>
      <c r="C1234" s="55">
        <v>8.35</v>
      </c>
      <c r="D1234" s="56">
        <v>47832</v>
      </c>
      <c r="E1234" s="57">
        <v>47832</v>
      </c>
      <c r="F1234" s="65">
        <v>5981033.3745999997</v>
      </c>
    </row>
    <row r="1235" spans="1:6" s="16" customFormat="1" ht="11.25" customHeight="1" x14ac:dyDescent="0.2">
      <c r="A1235" s="46" t="s">
        <v>97</v>
      </c>
      <c r="B1235" s="62">
        <v>2000000</v>
      </c>
      <c r="C1235" s="55">
        <v>6</v>
      </c>
      <c r="D1235" s="56">
        <v>47088</v>
      </c>
      <c r="E1235" s="57">
        <v>47088</v>
      </c>
      <c r="F1235" s="65">
        <v>2031605.3078999999</v>
      </c>
    </row>
    <row r="1236" spans="1:6" s="16" customFormat="1" ht="11.25" customHeight="1" x14ac:dyDescent="0.2">
      <c r="A1236" s="46" t="s">
        <v>2399</v>
      </c>
      <c r="B1236" s="62">
        <v>5000000</v>
      </c>
      <c r="C1236" s="55">
        <v>5</v>
      </c>
      <c r="D1236" s="56">
        <v>47969</v>
      </c>
      <c r="E1236" s="57">
        <v>47969</v>
      </c>
      <c r="F1236" s="65">
        <v>5000000</v>
      </c>
    </row>
    <row r="1237" spans="1:6" s="16" customFormat="1" ht="11.25" customHeight="1" x14ac:dyDescent="0.2">
      <c r="A1237" s="46" t="s">
        <v>2766</v>
      </c>
      <c r="B1237" s="62">
        <v>5000000</v>
      </c>
      <c r="C1237" s="55">
        <v>4.75</v>
      </c>
      <c r="D1237" s="56">
        <v>46798</v>
      </c>
      <c r="E1237" s="57">
        <v>46798</v>
      </c>
      <c r="F1237" s="65">
        <v>4997393.4537000004</v>
      </c>
    </row>
    <row r="1238" spans="1:6" s="16" customFormat="1" ht="11.25" customHeight="1" x14ac:dyDescent="0.2">
      <c r="A1238" s="46" t="s">
        <v>2766</v>
      </c>
      <c r="B1238" s="62">
        <v>3000000</v>
      </c>
      <c r="C1238" s="55">
        <v>4.375</v>
      </c>
      <c r="D1238" s="56">
        <v>45792</v>
      </c>
      <c r="E1238" s="57">
        <v>45792</v>
      </c>
      <c r="F1238" s="65">
        <v>2999508.4668000001</v>
      </c>
    </row>
    <row r="1239" spans="1:6" s="16" customFormat="1" ht="11.25" customHeight="1" x14ac:dyDescent="0.2">
      <c r="A1239" s="46" t="s">
        <v>1675</v>
      </c>
      <c r="B1239" s="62">
        <v>10000000</v>
      </c>
      <c r="C1239" s="55">
        <v>4.3</v>
      </c>
      <c r="D1239" s="56">
        <v>47314</v>
      </c>
      <c r="E1239" s="57">
        <v>47314</v>
      </c>
      <c r="F1239" s="65">
        <v>10021124.372099999</v>
      </c>
    </row>
    <row r="1240" spans="1:6" s="16" customFormat="1" ht="11.25" customHeight="1" x14ac:dyDescent="0.2">
      <c r="A1240" s="46" t="s">
        <v>3213</v>
      </c>
      <c r="B1240" s="62">
        <v>2000000</v>
      </c>
      <c r="C1240" s="55">
        <v>4.7</v>
      </c>
      <c r="D1240" s="56">
        <v>47618</v>
      </c>
      <c r="E1240" s="57">
        <v>47618</v>
      </c>
      <c r="F1240" s="65">
        <v>1995371.5711999999</v>
      </c>
    </row>
    <row r="1241" spans="1:6" s="16" customFormat="1" ht="11.25" customHeight="1" x14ac:dyDescent="0.2">
      <c r="A1241" s="46" t="s">
        <v>1676</v>
      </c>
      <c r="B1241" s="62">
        <v>3000000</v>
      </c>
      <c r="C1241" s="55">
        <v>4.875</v>
      </c>
      <c r="D1241" s="56">
        <v>54593</v>
      </c>
      <c r="E1241" s="57">
        <v>54593</v>
      </c>
      <c r="F1241" s="65">
        <v>2951652.3587000002</v>
      </c>
    </row>
    <row r="1242" spans="1:6" s="16" customFormat="1" ht="11.25" customHeight="1" x14ac:dyDescent="0.2">
      <c r="A1242" s="46" t="s">
        <v>1563</v>
      </c>
      <c r="B1242" s="62">
        <v>5000000</v>
      </c>
      <c r="C1242" s="55">
        <v>4.625</v>
      </c>
      <c r="D1242" s="56">
        <v>45974</v>
      </c>
      <c r="E1242" s="57">
        <v>45974</v>
      </c>
      <c r="F1242" s="65">
        <v>4996853.3757999996</v>
      </c>
    </row>
    <row r="1243" spans="1:6" s="16" customFormat="1" ht="11.25" customHeight="1" x14ac:dyDescent="0.2">
      <c r="A1243" s="46" t="s">
        <v>1563</v>
      </c>
      <c r="B1243" s="62">
        <v>3000000</v>
      </c>
      <c r="C1243" s="55">
        <v>3.35</v>
      </c>
      <c r="D1243" s="56">
        <v>45790</v>
      </c>
      <c r="E1243" s="57">
        <v>45790</v>
      </c>
      <c r="F1243" s="65">
        <v>2999251.4572999999</v>
      </c>
    </row>
    <row r="1244" spans="1:6" s="16" customFormat="1" ht="11.25" customHeight="1" x14ac:dyDescent="0.2">
      <c r="A1244" s="46" t="s">
        <v>1563</v>
      </c>
      <c r="B1244" s="62">
        <v>1000000</v>
      </c>
      <c r="C1244" s="55">
        <v>4.5999999999999996</v>
      </c>
      <c r="D1244" s="56">
        <v>47277</v>
      </c>
      <c r="E1244" s="57">
        <v>47277</v>
      </c>
      <c r="F1244" s="65">
        <v>998998.32129999995</v>
      </c>
    </row>
    <row r="1245" spans="1:6" s="16" customFormat="1" ht="11.25" customHeight="1" x14ac:dyDescent="0.2">
      <c r="A1245" s="46" t="s">
        <v>1563</v>
      </c>
      <c r="B1245" s="62">
        <v>3000000</v>
      </c>
      <c r="C1245" s="55">
        <v>4.3499999999999996</v>
      </c>
      <c r="D1245" s="56">
        <v>46546</v>
      </c>
      <c r="E1245" s="57">
        <v>46546</v>
      </c>
      <c r="F1245" s="65">
        <v>2998590.7738999999</v>
      </c>
    </row>
    <row r="1246" spans="1:6" s="16" customFormat="1" ht="11.25" customHeight="1" x14ac:dyDescent="0.2">
      <c r="A1246" s="46" t="s">
        <v>1761</v>
      </c>
      <c r="B1246" s="62">
        <v>2000000</v>
      </c>
      <c r="C1246" s="55">
        <v>5.75</v>
      </c>
      <c r="D1246" s="56">
        <v>47437</v>
      </c>
      <c r="E1246" s="57">
        <v>47437</v>
      </c>
      <c r="F1246" s="65">
        <v>2000000</v>
      </c>
    </row>
    <row r="1247" spans="1:6" s="16" customFormat="1" ht="11.25" customHeight="1" x14ac:dyDescent="0.2">
      <c r="A1247" s="46" t="s">
        <v>129</v>
      </c>
      <c r="B1247" s="62">
        <v>7000000</v>
      </c>
      <c r="C1247" s="55">
        <v>3.8</v>
      </c>
      <c r="D1247" s="56">
        <v>45614</v>
      </c>
      <c r="E1247" s="57">
        <v>45614</v>
      </c>
      <c r="F1247" s="65">
        <v>7010487.6770000001</v>
      </c>
    </row>
    <row r="1248" spans="1:6" s="16" customFormat="1" ht="11.25" customHeight="1" x14ac:dyDescent="0.2">
      <c r="A1248" s="46" t="s">
        <v>1599</v>
      </c>
      <c r="B1248" s="62">
        <v>1500000</v>
      </c>
      <c r="C1248" s="55">
        <v>7.7</v>
      </c>
      <c r="D1248" s="56">
        <v>45960</v>
      </c>
      <c r="E1248" s="57">
        <v>45960</v>
      </c>
      <c r="F1248" s="65">
        <v>1497036.1202</v>
      </c>
    </row>
    <row r="1249" spans="1:6" s="16" customFormat="1" ht="11.25" customHeight="1" x14ac:dyDescent="0.2">
      <c r="A1249" s="46" t="s">
        <v>1599</v>
      </c>
      <c r="B1249" s="62">
        <v>2000000</v>
      </c>
      <c r="C1249" s="55">
        <v>7.625</v>
      </c>
      <c r="D1249" s="56">
        <v>47087</v>
      </c>
      <c r="E1249" s="57">
        <v>47087</v>
      </c>
      <c r="F1249" s="65">
        <v>2266305.9602999999</v>
      </c>
    </row>
    <row r="1250" spans="1:6" s="16" customFormat="1" ht="11.25" customHeight="1" x14ac:dyDescent="0.2">
      <c r="A1250" s="46" t="s">
        <v>1599</v>
      </c>
      <c r="B1250" s="62">
        <v>5000000</v>
      </c>
      <c r="C1250" s="55">
        <v>3.35</v>
      </c>
      <c r="D1250" s="56">
        <v>45740</v>
      </c>
      <c r="E1250" s="57">
        <v>45740</v>
      </c>
      <c r="F1250" s="65">
        <v>4999426.4845000003</v>
      </c>
    </row>
    <row r="1251" spans="1:6" s="16" customFormat="1" ht="11.25" customHeight="1" x14ac:dyDescent="0.2">
      <c r="A1251" s="46" t="s">
        <v>2920</v>
      </c>
      <c r="B1251" s="62">
        <v>5000000</v>
      </c>
      <c r="C1251" s="55">
        <v>12.5</v>
      </c>
      <c r="D1251" s="56">
        <v>46371</v>
      </c>
      <c r="E1251" s="57">
        <v>46371</v>
      </c>
      <c r="F1251" s="65">
        <v>5000000</v>
      </c>
    </row>
    <row r="1252" spans="1:6" s="16" customFormat="1" ht="11.25" customHeight="1" x14ac:dyDescent="0.2">
      <c r="A1252" s="46" t="s">
        <v>28</v>
      </c>
      <c r="B1252" s="62">
        <v>4000000</v>
      </c>
      <c r="C1252" s="55">
        <v>5.5</v>
      </c>
      <c r="D1252" s="56">
        <v>49522</v>
      </c>
      <c r="E1252" s="57">
        <v>49522</v>
      </c>
      <c r="F1252" s="65">
        <v>3775270.3036000002</v>
      </c>
    </row>
    <row r="1253" spans="1:6" s="16" customFormat="1" ht="11.25" customHeight="1" x14ac:dyDescent="0.2">
      <c r="A1253" s="46" t="s">
        <v>28</v>
      </c>
      <c r="B1253" s="62">
        <v>7000000</v>
      </c>
      <c r="C1253" s="55">
        <v>4.0999999999999996</v>
      </c>
      <c r="D1253" s="56">
        <v>46176</v>
      </c>
      <c r="E1253" s="57">
        <v>46176</v>
      </c>
      <c r="F1253" s="65">
        <v>7136922.1694</v>
      </c>
    </row>
    <row r="1254" spans="1:6" s="16" customFormat="1" ht="11.25" customHeight="1" x14ac:dyDescent="0.2">
      <c r="A1254" s="46" t="s">
        <v>2827</v>
      </c>
      <c r="B1254" s="62">
        <v>2000000</v>
      </c>
      <c r="C1254" s="55">
        <v>4</v>
      </c>
      <c r="D1254" s="56">
        <v>45809</v>
      </c>
      <c r="E1254" s="57">
        <v>45809</v>
      </c>
      <c r="F1254" s="65">
        <v>1999807.2975000001</v>
      </c>
    </row>
    <row r="1255" spans="1:6" s="16" customFormat="1" ht="11.25" customHeight="1" x14ac:dyDescent="0.2">
      <c r="A1255" s="46" t="s">
        <v>2827</v>
      </c>
      <c r="B1255" s="62">
        <v>5000000</v>
      </c>
      <c r="C1255" s="55">
        <v>2.0499999999999998</v>
      </c>
      <c r="D1255" s="56">
        <v>47133</v>
      </c>
      <c r="E1255" s="57">
        <v>47133</v>
      </c>
      <c r="F1255" s="65">
        <v>4990720.3646999998</v>
      </c>
    </row>
    <row r="1256" spans="1:6" s="16" customFormat="1" ht="11.25" customHeight="1" x14ac:dyDescent="0.2">
      <c r="A1256" s="46" t="s">
        <v>1122</v>
      </c>
      <c r="B1256" s="62">
        <v>3000000</v>
      </c>
      <c r="C1256" s="55">
        <v>4.3499999999999996</v>
      </c>
      <c r="D1256" s="56">
        <v>45580</v>
      </c>
      <c r="E1256" s="57">
        <v>45580</v>
      </c>
      <c r="F1256" s="65">
        <v>3000000</v>
      </c>
    </row>
    <row r="1257" spans="1:6" s="16" customFormat="1" ht="11.25" customHeight="1" x14ac:dyDescent="0.2">
      <c r="A1257" s="46" t="s">
        <v>113</v>
      </c>
      <c r="B1257" s="62">
        <v>5000000</v>
      </c>
      <c r="C1257" s="55">
        <v>5.25</v>
      </c>
      <c r="D1257" s="56">
        <v>47635</v>
      </c>
      <c r="E1257" s="57">
        <v>47635</v>
      </c>
      <c r="F1257" s="65">
        <v>5000000</v>
      </c>
    </row>
    <row r="1258" spans="1:6" s="16" customFormat="1" ht="11.25" customHeight="1" x14ac:dyDescent="0.2">
      <c r="A1258" s="46" t="s">
        <v>165</v>
      </c>
      <c r="B1258" s="62">
        <v>7500000</v>
      </c>
      <c r="C1258" s="55">
        <v>4.75</v>
      </c>
      <c r="D1258" s="56">
        <v>46068</v>
      </c>
      <c r="E1258" s="57">
        <v>46068</v>
      </c>
      <c r="F1258" s="65">
        <v>7479925.2669000002</v>
      </c>
    </row>
    <row r="1259" spans="1:6" s="16" customFormat="1" ht="11.25" customHeight="1" x14ac:dyDescent="0.2">
      <c r="A1259" s="46" t="s">
        <v>2664</v>
      </c>
      <c r="B1259" s="62">
        <v>3000000</v>
      </c>
      <c r="C1259" s="55">
        <v>2.875</v>
      </c>
      <c r="D1259" s="56">
        <v>51728</v>
      </c>
      <c r="E1259" s="57">
        <v>51728</v>
      </c>
      <c r="F1259" s="65">
        <v>2945125.6189000001</v>
      </c>
    </row>
    <row r="1260" spans="1:6" s="16" customFormat="1" ht="11.25" customHeight="1" x14ac:dyDescent="0.2">
      <c r="A1260" s="46" t="s">
        <v>1863</v>
      </c>
      <c r="B1260" s="62">
        <v>3000000</v>
      </c>
      <c r="C1260" s="55">
        <v>4</v>
      </c>
      <c r="D1260" s="56">
        <v>47588</v>
      </c>
      <c r="E1260" s="57">
        <v>47588</v>
      </c>
      <c r="F1260" s="65">
        <v>2970186.8683000002</v>
      </c>
    </row>
    <row r="1261" spans="1:6" s="16" customFormat="1" ht="11.25" customHeight="1" x14ac:dyDescent="0.2">
      <c r="A1261" s="46" t="s">
        <v>2067</v>
      </c>
      <c r="B1261" s="62">
        <v>1500000</v>
      </c>
      <c r="C1261" s="55">
        <v>3.8719999999999999</v>
      </c>
      <c r="D1261" s="56">
        <v>54193</v>
      </c>
      <c r="E1261" s="57">
        <v>54193</v>
      </c>
      <c r="F1261" s="65">
        <v>1505098.1767</v>
      </c>
    </row>
    <row r="1262" spans="1:6" s="16" customFormat="1" ht="11.25" customHeight="1" x14ac:dyDescent="0.2">
      <c r="A1262" s="46" t="s">
        <v>2068</v>
      </c>
      <c r="B1262" s="62">
        <v>1500000</v>
      </c>
      <c r="C1262" s="55">
        <v>3.7189999999999999</v>
      </c>
      <c r="D1262" s="56">
        <v>54893</v>
      </c>
      <c r="E1262" s="57">
        <v>54893</v>
      </c>
      <c r="F1262" s="65">
        <v>1504313.7372999999</v>
      </c>
    </row>
    <row r="1263" spans="1:6" s="16" customFormat="1" ht="11.25" customHeight="1" x14ac:dyDescent="0.2">
      <c r="A1263" s="46" t="s">
        <v>2069</v>
      </c>
      <c r="B1263" s="62">
        <v>1000000</v>
      </c>
      <c r="C1263" s="55">
        <v>3.839</v>
      </c>
      <c r="D1263" s="56">
        <v>57970</v>
      </c>
      <c r="E1263" s="57">
        <v>57970</v>
      </c>
      <c r="F1263" s="65">
        <v>1004489.8351</v>
      </c>
    </row>
    <row r="1264" spans="1:6" s="16" customFormat="1" ht="11.25" customHeight="1" x14ac:dyDescent="0.2">
      <c r="A1264" s="46" t="s">
        <v>2070</v>
      </c>
      <c r="B1264" s="62">
        <v>1000000</v>
      </c>
      <c r="C1264" s="55">
        <v>3.484</v>
      </c>
      <c r="D1264" s="56">
        <v>54591</v>
      </c>
      <c r="E1264" s="57">
        <v>54591</v>
      </c>
      <c r="F1264" s="65">
        <v>1006771.1348999999</v>
      </c>
    </row>
    <row r="1265" spans="1:6" s="16" customFormat="1" ht="11.25" customHeight="1" x14ac:dyDescent="0.2">
      <c r="A1265" s="46" t="s">
        <v>2071</v>
      </c>
      <c r="B1265" s="62">
        <v>698537.80149999994</v>
      </c>
      <c r="C1265" s="55">
        <v>3.488</v>
      </c>
      <c r="D1265" s="56">
        <v>53493</v>
      </c>
      <c r="E1265" s="57">
        <v>53493</v>
      </c>
      <c r="F1265" s="65">
        <v>698537.80149999994</v>
      </c>
    </row>
    <row r="1266" spans="1:6" s="16" customFormat="1" ht="11.25" customHeight="1" x14ac:dyDescent="0.2">
      <c r="A1266" s="46" t="s">
        <v>2072</v>
      </c>
      <c r="B1266" s="62">
        <v>2000000</v>
      </c>
      <c r="C1266" s="55">
        <v>4.3780000000000001</v>
      </c>
      <c r="D1266" s="56">
        <v>53829</v>
      </c>
      <c r="E1266" s="57">
        <v>53829</v>
      </c>
      <c r="F1266" s="65">
        <v>2000746.7238</v>
      </c>
    </row>
    <row r="1267" spans="1:6" s="16" customFormat="1" ht="11.25" customHeight="1" x14ac:dyDescent="0.2">
      <c r="A1267" s="46" t="s">
        <v>2073</v>
      </c>
      <c r="B1267" s="62">
        <v>2000000</v>
      </c>
      <c r="C1267" s="55">
        <v>3.9018097697780099</v>
      </c>
      <c r="D1267" s="56">
        <v>57605</v>
      </c>
      <c r="E1267" s="57">
        <v>57605</v>
      </c>
      <c r="F1267" s="65">
        <v>1991721.9642</v>
      </c>
    </row>
    <row r="1268" spans="1:6" s="16" customFormat="1" ht="11.25" customHeight="1" x14ac:dyDescent="0.2">
      <c r="A1268" s="46" t="s">
        <v>66</v>
      </c>
      <c r="B1268" s="62">
        <v>1000000</v>
      </c>
      <c r="C1268" s="55">
        <v>4.75</v>
      </c>
      <c r="D1268" s="56">
        <v>47175</v>
      </c>
      <c r="E1268" s="57">
        <v>47175</v>
      </c>
      <c r="F1268" s="65">
        <v>993447.82019999996</v>
      </c>
    </row>
    <row r="1269" spans="1:6" s="16" customFormat="1" ht="11.25" customHeight="1" x14ac:dyDescent="0.2">
      <c r="A1269" s="46" t="s">
        <v>66</v>
      </c>
      <c r="B1269" s="62">
        <v>3000000</v>
      </c>
      <c r="C1269" s="55">
        <v>4.7</v>
      </c>
      <c r="D1269" s="56">
        <v>48348</v>
      </c>
      <c r="E1269" s="57">
        <v>48348</v>
      </c>
      <c r="F1269" s="65">
        <v>2976254.7766999998</v>
      </c>
    </row>
    <row r="1270" spans="1:6" s="16" customFormat="1" ht="11.25" customHeight="1" x14ac:dyDescent="0.2">
      <c r="A1270" s="46" t="s">
        <v>100</v>
      </c>
      <c r="B1270" s="62">
        <v>2793000</v>
      </c>
      <c r="C1270" s="55">
        <v>4.55</v>
      </c>
      <c r="D1270" s="56">
        <v>45467</v>
      </c>
      <c r="E1270" s="57">
        <v>45467</v>
      </c>
      <c r="F1270" s="65">
        <v>2790087.2080999999</v>
      </c>
    </row>
    <row r="1271" spans="1:6" s="16" customFormat="1" ht="11.25" customHeight="1" x14ac:dyDescent="0.2">
      <c r="A1271" s="46" t="s">
        <v>118</v>
      </c>
      <c r="B1271" s="62">
        <v>2000000</v>
      </c>
      <c r="C1271" s="55">
        <v>5</v>
      </c>
      <c r="D1271" s="56">
        <v>45456</v>
      </c>
      <c r="E1271" s="57">
        <v>45456</v>
      </c>
      <c r="F1271" s="65">
        <v>2001370.9628000001</v>
      </c>
    </row>
    <row r="1272" spans="1:6" s="16" customFormat="1" ht="11.25" customHeight="1" x14ac:dyDescent="0.2">
      <c r="A1272" s="46" t="s">
        <v>1595</v>
      </c>
      <c r="B1272" s="62">
        <v>1500000</v>
      </c>
      <c r="C1272" s="55">
        <v>4.5</v>
      </c>
      <c r="D1272" s="56">
        <v>47181</v>
      </c>
      <c r="E1272" s="57">
        <v>47181</v>
      </c>
      <c r="F1272" s="65">
        <v>1498495.6174999999</v>
      </c>
    </row>
    <row r="1273" spans="1:6" s="16" customFormat="1" ht="11.25" customHeight="1" x14ac:dyDescent="0.2">
      <c r="A1273" s="46" t="s">
        <v>1677</v>
      </c>
      <c r="B1273" s="62">
        <v>5000000</v>
      </c>
      <c r="C1273" s="55">
        <v>4.5999999999999996</v>
      </c>
      <c r="D1273" s="56">
        <v>45383</v>
      </c>
      <c r="E1273" s="57">
        <v>45383</v>
      </c>
      <c r="F1273" s="65">
        <v>5000000</v>
      </c>
    </row>
    <row r="1274" spans="1:6" s="16" customFormat="1" ht="11.25" customHeight="1" x14ac:dyDescent="0.2">
      <c r="A1274" s="46" t="s">
        <v>1677</v>
      </c>
      <c r="B1274" s="62">
        <v>2000000</v>
      </c>
      <c r="C1274" s="55">
        <v>3.85</v>
      </c>
      <c r="D1274" s="56">
        <v>47314</v>
      </c>
      <c r="E1274" s="57">
        <v>47314</v>
      </c>
      <c r="F1274" s="65">
        <v>1987150.1521000001</v>
      </c>
    </row>
    <row r="1275" spans="1:6" s="16" customFormat="1" ht="11.25" customHeight="1" x14ac:dyDescent="0.2">
      <c r="A1275" s="46" t="s">
        <v>1677</v>
      </c>
      <c r="B1275" s="62">
        <v>3000000</v>
      </c>
      <c r="C1275" s="55">
        <v>2.4500000000000002</v>
      </c>
      <c r="D1275" s="56">
        <v>48245</v>
      </c>
      <c r="E1275" s="57">
        <v>48245</v>
      </c>
      <c r="F1275" s="65">
        <v>2977557.9026000001</v>
      </c>
    </row>
    <row r="1276" spans="1:6" s="16" customFormat="1" ht="11.25" customHeight="1" x14ac:dyDescent="0.2">
      <c r="A1276" s="46" t="s">
        <v>1678</v>
      </c>
      <c r="B1276" s="62">
        <v>5000000</v>
      </c>
      <c r="C1276" s="55">
        <v>3</v>
      </c>
      <c r="D1276" s="56">
        <v>45550</v>
      </c>
      <c r="E1276" s="57">
        <v>45550</v>
      </c>
      <c r="F1276" s="65">
        <v>4999000.5524000004</v>
      </c>
    </row>
    <row r="1277" spans="1:6" s="16" customFormat="1" ht="11.25" customHeight="1" x14ac:dyDescent="0.2">
      <c r="A1277" s="46" t="s">
        <v>1678</v>
      </c>
      <c r="B1277" s="62">
        <v>3000000</v>
      </c>
      <c r="C1277" s="55">
        <v>4.2</v>
      </c>
      <c r="D1277" s="56">
        <v>48366</v>
      </c>
      <c r="E1277" s="57">
        <v>48366</v>
      </c>
      <c r="F1277" s="65">
        <v>2999388.6405000002</v>
      </c>
    </row>
    <row r="1278" spans="1:6" s="16" customFormat="1" ht="11.25" customHeight="1" x14ac:dyDescent="0.2">
      <c r="A1278" s="46" t="s">
        <v>2551</v>
      </c>
      <c r="B1278" s="62">
        <v>2000000</v>
      </c>
      <c r="C1278" s="55">
        <v>7.6408800000000001</v>
      </c>
      <c r="D1278" s="56">
        <v>46736</v>
      </c>
      <c r="E1278" s="57">
        <v>46736</v>
      </c>
      <c r="F1278" s="65">
        <v>2000000</v>
      </c>
    </row>
    <row r="1279" spans="1:6" s="16" customFormat="1" ht="11.25" customHeight="1" x14ac:dyDescent="0.2">
      <c r="A1279" s="46" t="s">
        <v>2402</v>
      </c>
      <c r="B1279" s="62">
        <v>5000000</v>
      </c>
      <c r="C1279" s="55">
        <v>5.5</v>
      </c>
      <c r="D1279" s="56">
        <v>46873</v>
      </c>
      <c r="E1279" s="57">
        <v>46873</v>
      </c>
      <c r="F1279" s="65">
        <v>5000000</v>
      </c>
    </row>
    <row r="1280" spans="1:6" s="16" customFormat="1" ht="11.25" customHeight="1" x14ac:dyDescent="0.2">
      <c r="A1280" s="46" t="s">
        <v>1123</v>
      </c>
      <c r="B1280" s="62">
        <v>5008000</v>
      </c>
      <c r="C1280" s="55">
        <v>5.5</v>
      </c>
      <c r="D1280" s="56">
        <v>45717</v>
      </c>
      <c r="E1280" s="57">
        <v>45717</v>
      </c>
      <c r="F1280" s="65">
        <v>5008000</v>
      </c>
    </row>
    <row r="1281" spans="1:6" s="16" customFormat="1" ht="11.25" customHeight="1" x14ac:dyDescent="0.2">
      <c r="A1281" s="46" t="s">
        <v>147</v>
      </c>
      <c r="B1281" s="62">
        <v>7000000</v>
      </c>
      <c r="C1281" s="55">
        <v>2.95</v>
      </c>
      <c r="D1281" s="56">
        <v>45444</v>
      </c>
      <c r="E1281" s="57">
        <v>45444</v>
      </c>
      <c r="F1281" s="65">
        <v>6999796.2916999999</v>
      </c>
    </row>
    <row r="1282" spans="1:6" s="16" customFormat="1" ht="11.25" customHeight="1" x14ac:dyDescent="0.2">
      <c r="A1282" s="46" t="s">
        <v>1864</v>
      </c>
      <c r="B1282" s="62">
        <v>6000000</v>
      </c>
      <c r="C1282" s="55">
        <v>3.55</v>
      </c>
      <c r="D1282" s="56">
        <v>47562</v>
      </c>
      <c r="E1282" s="57">
        <v>47562</v>
      </c>
      <c r="F1282" s="65">
        <v>6015620.8496000003</v>
      </c>
    </row>
    <row r="1283" spans="1:6" s="16" customFormat="1" ht="11.25" customHeight="1" x14ac:dyDescent="0.2">
      <c r="A1283" s="46" t="s">
        <v>124</v>
      </c>
      <c r="B1283" s="62">
        <v>1000000</v>
      </c>
      <c r="C1283" s="55">
        <v>4.5</v>
      </c>
      <c r="D1283" s="56">
        <v>45974</v>
      </c>
      <c r="E1283" s="57">
        <v>45974</v>
      </c>
      <c r="F1283" s="65">
        <v>999565.29489999998</v>
      </c>
    </row>
    <row r="1284" spans="1:6" s="16" customFormat="1" ht="11.25" customHeight="1" thickBot="1" x14ac:dyDescent="0.25">
      <c r="A1284" s="86" t="s">
        <v>59</v>
      </c>
      <c r="B1284" s="67">
        <f>SUBTOTAL(9,B395:B1283)</f>
        <v>2999043778.9216003</v>
      </c>
      <c r="C1284" s="68"/>
      <c r="D1284" s="69"/>
      <c r="E1284" s="70"/>
      <c r="F1284" s="71">
        <f>SUBTOTAL(9,F395:F1283)</f>
        <v>3101983201.2311001</v>
      </c>
    </row>
    <row r="1285" spans="1:6" s="16" customFormat="1" ht="11.25" customHeight="1" x14ac:dyDescent="0.2">
      <c r="A1285" s="47"/>
      <c r="B1285" s="63"/>
      <c r="C1285" s="58"/>
      <c r="D1285" s="59"/>
      <c r="E1285" s="60"/>
      <c r="F1285" s="66"/>
    </row>
    <row r="1286" spans="1:6" s="16" customFormat="1" ht="11.25" customHeight="1" x14ac:dyDescent="0.2">
      <c r="A1286" s="46" t="s">
        <v>3214</v>
      </c>
      <c r="B1286" s="62">
        <v>4000000</v>
      </c>
      <c r="C1286" s="55">
        <v>6.875</v>
      </c>
      <c r="D1286" s="56">
        <v>52032</v>
      </c>
      <c r="E1286" s="57">
        <v>52032</v>
      </c>
      <c r="F1286" s="65">
        <v>4000000</v>
      </c>
    </row>
    <row r="1287" spans="1:6" s="16" customFormat="1" ht="11.25" customHeight="1" x14ac:dyDescent="0.2">
      <c r="A1287" s="46" t="s">
        <v>2928</v>
      </c>
      <c r="B1287" s="62">
        <v>3000000</v>
      </c>
      <c r="C1287" s="55">
        <v>6.625</v>
      </c>
      <c r="D1287" s="56">
        <v>47969</v>
      </c>
      <c r="E1287" s="57">
        <v>47969</v>
      </c>
      <c r="F1287" s="65">
        <v>2995549.3520999998</v>
      </c>
    </row>
    <row r="1288" spans="1:6" s="16" customFormat="1" ht="11.25" customHeight="1" x14ac:dyDescent="0.2">
      <c r="A1288" s="46" t="s">
        <v>1719</v>
      </c>
      <c r="B1288" s="62">
        <v>5000000</v>
      </c>
      <c r="C1288" s="55">
        <v>5.75</v>
      </c>
      <c r="D1288" s="56">
        <v>51002</v>
      </c>
      <c r="E1288" s="57">
        <v>51002</v>
      </c>
      <c r="F1288" s="65">
        <v>5000000</v>
      </c>
    </row>
    <row r="1289" spans="1:6" s="16" customFormat="1" ht="11.25" customHeight="1" x14ac:dyDescent="0.2">
      <c r="A1289" s="46" t="s">
        <v>2311</v>
      </c>
      <c r="B1289" s="62">
        <v>5000000</v>
      </c>
      <c r="C1289" s="55">
        <v>7.375</v>
      </c>
      <c r="D1289" s="56">
        <v>51043</v>
      </c>
      <c r="E1289" s="57">
        <v>51043</v>
      </c>
      <c r="F1289" s="65">
        <v>4962225.0679000001</v>
      </c>
    </row>
    <row r="1290" spans="1:6" s="16" customFormat="1" ht="11.25" customHeight="1" x14ac:dyDescent="0.2">
      <c r="A1290" s="46" t="s">
        <v>2074</v>
      </c>
      <c r="B1290" s="62">
        <v>5200000</v>
      </c>
      <c r="C1290" s="55">
        <v>7.8</v>
      </c>
      <c r="D1290" s="56">
        <v>45962</v>
      </c>
      <c r="E1290" s="57">
        <v>45962</v>
      </c>
      <c r="F1290" s="65">
        <v>5500031.7045</v>
      </c>
    </row>
    <row r="1291" spans="1:6" s="16" customFormat="1" ht="11.25" customHeight="1" x14ac:dyDescent="0.2">
      <c r="A1291" s="46" t="s">
        <v>1426</v>
      </c>
      <c r="B1291" s="62">
        <v>8000000</v>
      </c>
      <c r="C1291" s="55">
        <v>6.8</v>
      </c>
      <c r="D1291" s="56">
        <v>49841</v>
      </c>
      <c r="E1291" s="57">
        <v>49841</v>
      </c>
      <c r="F1291" s="65">
        <v>7719522.9905000003</v>
      </c>
    </row>
    <row r="1292" spans="1:6" s="16" customFormat="1" ht="11.25" customHeight="1" x14ac:dyDescent="0.2">
      <c r="A1292" s="46" t="s">
        <v>1426</v>
      </c>
      <c r="B1292" s="62">
        <v>2000000</v>
      </c>
      <c r="C1292" s="55">
        <v>6.95</v>
      </c>
      <c r="D1292" s="56">
        <v>51424</v>
      </c>
      <c r="E1292" s="57">
        <v>51424</v>
      </c>
      <c r="F1292" s="65">
        <v>1947494.5867000001</v>
      </c>
    </row>
    <row r="1293" spans="1:6" s="16" customFormat="1" ht="11.25" customHeight="1" x14ac:dyDescent="0.2">
      <c r="A1293" s="46" t="s">
        <v>1427</v>
      </c>
      <c r="B1293" s="62">
        <v>6000000</v>
      </c>
      <c r="C1293" s="55">
        <v>9.375</v>
      </c>
      <c r="D1293" s="56">
        <v>50997</v>
      </c>
      <c r="E1293" s="57">
        <v>50997</v>
      </c>
      <c r="F1293" s="65">
        <v>6539415.0826000003</v>
      </c>
    </row>
    <row r="1294" spans="1:6" s="16" customFormat="1" ht="11.25" customHeight="1" x14ac:dyDescent="0.2">
      <c r="A1294" s="46" t="s">
        <v>1428</v>
      </c>
      <c r="B1294" s="62">
        <v>2000000</v>
      </c>
      <c r="C1294" s="55">
        <v>6.75</v>
      </c>
      <c r="D1294" s="56">
        <v>51089</v>
      </c>
      <c r="E1294" s="57">
        <v>51089</v>
      </c>
      <c r="F1294" s="65">
        <v>1997053.1917000001</v>
      </c>
    </row>
    <row r="1295" spans="1:6" s="16" customFormat="1" ht="11.25" customHeight="1" x14ac:dyDescent="0.2">
      <c r="A1295" s="46" t="s">
        <v>1429</v>
      </c>
      <c r="B1295" s="62">
        <v>2500000</v>
      </c>
      <c r="C1295" s="55">
        <v>6.0629999999999997</v>
      </c>
      <c r="D1295" s="56">
        <v>51225</v>
      </c>
      <c r="E1295" s="57">
        <v>51225</v>
      </c>
      <c r="F1295" s="65">
        <v>2500000</v>
      </c>
    </row>
    <row r="1296" spans="1:6" s="16" customFormat="1" ht="11.25" customHeight="1" x14ac:dyDescent="0.2">
      <c r="A1296" s="46" t="s">
        <v>1430</v>
      </c>
      <c r="B1296" s="62">
        <v>2000000</v>
      </c>
      <c r="C1296" s="55">
        <v>6.85</v>
      </c>
      <c r="D1296" s="56">
        <v>51120</v>
      </c>
      <c r="E1296" s="57">
        <v>51120</v>
      </c>
      <c r="F1296" s="65">
        <v>1998166.926</v>
      </c>
    </row>
    <row r="1297" spans="1:6" s="16" customFormat="1" ht="11.25" customHeight="1" thickBot="1" x14ac:dyDescent="0.25">
      <c r="A1297" s="86" t="s">
        <v>29</v>
      </c>
      <c r="B1297" s="67">
        <f>SUBTOTAL(9,B1286:B1296)</f>
        <v>44700000</v>
      </c>
      <c r="C1297" s="68"/>
      <c r="D1297" s="69"/>
      <c r="E1297" s="70"/>
      <c r="F1297" s="71">
        <f>SUBTOTAL(9,F1286:F1296)</f>
        <v>45159458.901999995</v>
      </c>
    </row>
    <row r="1298" spans="1:6" s="16" customFormat="1" ht="6" customHeight="1" x14ac:dyDescent="0.2">
      <c r="A1298" s="47"/>
      <c r="B1298" s="62"/>
      <c r="C1298" s="55"/>
      <c r="D1298" s="56"/>
      <c r="E1298" s="57"/>
      <c r="F1298" s="65"/>
    </row>
    <row r="1299" spans="1:6" s="16" customFormat="1" ht="11.25" customHeight="1" thickBot="1" x14ac:dyDescent="0.25">
      <c r="A1299" s="86" t="s">
        <v>60</v>
      </c>
      <c r="B1299" s="72">
        <f>B1297+B1284+B393+B124+B10</f>
        <v>3838704778.9216003</v>
      </c>
      <c r="C1299" s="73"/>
      <c r="D1299" s="74"/>
      <c r="E1299" s="74"/>
      <c r="F1299" s="75">
        <f t="shared" ref="F1299" si="0">F1297+F1284+F393+F124+F10</f>
        <v>3942019331.5226002</v>
      </c>
    </row>
    <row r="1300" spans="1:6" s="16" customFormat="1" ht="11.25" customHeight="1" thickBot="1" x14ac:dyDescent="0.25">
      <c r="A1300" s="86" t="s">
        <v>61</v>
      </c>
      <c r="B1300" s="76"/>
      <c r="C1300" s="85"/>
      <c r="D1300" s="87"/>
      <c r="E1300" s="87"/>
      <c r="F1300" s="80">
        <f>F1301-F1299</f>
        <v>-240359941.16260004</v>
      </c>
    </row>
    <row r="1301" spans="1:6" s="16" customFormat="1" ht="11.25" customHeight="1" thickBot="1" x14ac:dyDescent="0.25">
      <c r="A1301" s="86" t="s">
        <v>1124</v>
      </c>
      <c r="B1301" s="76"/>
      <c r="C1301" s="85"/>
      <c r="D1301" s="87"/>
      <c r="E1301" s="87"/>
      <c r="F1301" s="80">
        <f>3653796456.33+47862934.03</f>
        <v>3701659390.3600001</v>
      </c>
    </row>
    <row r="1302" spans="1:6" s="16" customFormat="1" ht="11.25" customHeight="1" x14ac:dyDescent="0.2">
      <c r="A1302" s="47"/>
      <c r="B1302" s="37"/>
      <c r="C1302" s="37"/>
      <c r="D1302" s="45"/>
      <c r="E1302" s="45"/>
      <c r="F1302" s="34"/>
    </row>
    <row r="1303" spans="1:6" s="16" customFormat="1" ht="11.25" customHeight="1" x14ac:dyDescent="0.2">
      <c r="A1303" s="47"/>
      <c r="B1303" s="37"/>
      <c r="C1303" s="37"/>
      <c r="D1303" s="45"/>
      <c r="E1303" s="45"/>
      <c r="F1303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"/>
  <sheetViews>
    <sheetView zoomScaleNormal="100" workbookViewId="0">
      <selection activeCell="A108" sqref="A108"/>
    </sheetView>
  </sheetViews>
  <sheetFormatPr defaultColWidth="54.109375"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4" customWidth="1"/>
    <col min="7" max="16384" width="54.109375" style="33"/>
  </cols>
  <sheetData>
    <row r="1" spans="1:6" s="31" customFormat="1" ht="18.75" customHeight="1" x14ac:dyDescent="0.3">
      <c r="A1" s="130" t="s">
        <v>3312</v>
      </c>
      <c r="B1" s="130"/>
      <c r="C1" s="130"/>
      <c r="D1" s="130"/>
      <c r="E1" s="130"/>
      <c r="F1" s="130"/>
    </row>
    <row r="2" spans="1:6" ht="9" customHeight="1" x14ac:dyDescent="0.2"/>
    <row r="3" spans="1:6" s="32" customFormat="1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s="32" customFormat="1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16" customFormat="1" ht="11.25" customHeight="1" x14ac:dyDescent="0.2">
      <c r="A5" s="46" t="s">
        <v>167</v>
      </c>
      <c r="B5" s="61">
        <v>1500000</v>
      </c>
      <c r="C5" s="52">
        <v>4.25</v>
      </c>
      <c r="D5" s="53">
        <v>46022</v>
      </c>
      <c r="E5" s="54">
        <v>46022</v>
      </c>
      <c r="F5" s="64">
        <v>1489829.2953000001</v>
      </c>
    </row>
    <row r="6" spans="1:6" s="16" customFormat="1" ht="11.25" customHeight="1" x14ac:dyDescent="0.2">
      <c r="A6" s="46" t="s">
        <v>167</v>
      </c>
      <c r="B6" s="62">
        <v>175000</v>
      </c>
      <c r="C6" s="55">
        <v>0.625</v>
      </c>
      <c r="D6" s="56">
        <v>46234</v>
      </c>
      <c r="E6" s="57">
        <v>46234</v>
      </c>
      <c r="F6" s="65">
        <v>170803.14559999999</v>
      </c>
    </row>
    <row r="7" spans="1:6" s="16" customFormat="1" ht="11.25" customHeight="1" x14ac:dyDescent="0.2">
      <c r="A7" s="46" t="s">
        <v>167</v>
      </c>
      <c r="B7" s="62">
        <v>555000</v>
      </c>
      <c r="C7" s="55">
        <v>5</v>
      </c>
      <c r="D7" s="56">
        <v>45900</v>
      </c>
      <c r="E7" s="57">
        <v>45900</v>
      </c>
      <c r="F7" s="65">
        <v>556320.52489999996</v>
      </c>
    </row>
    <row r="8" spans="1:6" s="16" customFormat="1" ht="11.25" customHeight="1" x14ac:dyDescent="0.2">
      <c r="A8" s="46" t="s">
        <v>167</v>
      </c>
      <c r="B8" s="62">
        <v>600000</v>
      </c>
      <c r="C8" s="55">
        <v>1.125</v>
      </c>
      <c r="D8" s="56">
        <v>46812</v>
      </c>
      <c r="E8" s="57">
        <v>46812</v>
      </c>
      <c r="F8" s="65">
        <v>597344.78599999996</v>
      </c>
    </row>
    <row r="9" spans="1:6" s="16" customFormat="1" ht="11.25" customHeight="1" thickBot="1" x14ac:dyDescent="0.25">
      <c r="A9" s="86" t="s">
        <v>49</v>
      </c>
      <c r="B9" s="67">
        <f>SUBTOTAL(9,B5:B8)</f>
        <v>2830000</v>
      </c>
      <c r="C9" s="68"/>
      <c r="D9" s="69"/>
      <c r="E9" s="70"/>
      <c r="F9" s="71">
        <f>SUBTOTAL(9,F5:F8)</f>
        <v>2814297.7517999997</v>
      </c>
    </row>
    <row r="10" spans="1:6" s="16" customFormat="1" ht="11.25" customHeight="1" x14ac:dyDescent="0.2">
      <c r="A10" s="47"/>
      <c r="B10" s="63"/>
      <c r="C10" s="58"/>
      <c r="D10" s="59"/>
      <c r="E10" s="60"/>
      <c r="F10" s="66"/>
    </row>
    <row r="11" spans="1:6" s="16" customFormat="1" ht="11.25" customHeight="1" x14ac:dyDescent="0.2">
      <c r="A11" s="46" t="s">
        <v>1197</v>
      </c>
      <c r="B11" s="62">
        <v>500000</v>
      </c>
      <c r="C11" s="55">
        <v>4</v>
      </c>
      <c r="D11" s="56">
        <v>47515</v>
      </c>
      <c r="E11" s="57">
        <v>47515</v>
      </c>
      <c r="F11" s="65">
        <v>498706.69630000001</v>
      </c>
    </row>
    <row r="12" spans="1:6" s="16" customFormat="1" ht="11.25" customHeight="1" thickBot="1" x14ac:dyDescent="0.25">
      <c r="A12" s="86" t="s">
        <v>68</v>
      </c>
      <c r="B12" s="67">
        <f>SUBTOTAL(9,B11:B11)</f>
        <v>500000</v>
      </c>
      <c r="C12" s="68"/>
      <c r="D12" s="69"/>
      <c r="E12" s="70"/>
      <c r="F12" s="71">
        <f>SUBTOTAL(9,F11:F11)</f>
        <v>498706.69630000001</v>
      </c>
    </row>
    <row r="13" spans="1:6" s="16" customFormat="1" ht="11.25" customHeight="1" x14ac:dyDescent="0.2">
      <c r="A13" s="47"/>
      <c r="B13" s="63"/>
      <c r="C13" s="58"/>
      <c r="D13" s="59"/>
      <c r="E13" s="60"/>
      <c r="F13" s="66"/>
    </row>
    <row r="14" spans="1:6" s="16" customFormat="1" ht="11.25" customHeight="1" x14ac:dyDescent="0.2">
      <c r="A14" s="46" t="s">
        <v>1198</v>
      </c>
      <c r="B14" s="62">
        <v>640000</v>
      </c>
      <c r="C14" s="55">
        <v>5</v>
      </c>
      <c r="D14" s="56">
        <v>47741</v>
      </c>
      <c r="E14" s="57">
        <v>47741</v>
      </c>
      <c r="F14" s="65">
        <v>687016.73540000001</v>
      </c>
    </row>
    <row r="15" spans="1:6" s="16" customFormat="1" ht="11.25" customHeight="1" x14ac:dyDescent="0.2">
      <c r="A15" s="46" t="s">
        <v>1198</v>
      </c>
      <c r="B15" s="62">
        <v>360000</v>
      </c>
      <c r="C15" s="55">
        <v>5</v>
      </c>
      <c r="D15" s="56">
        <v>47741</v>
      </c>
      <c r="E15" s="57">
        <v>47741</v>
      </c>
      <c r="F15" s="65">
        <v>386448.6568</v>
      </c>
    </row>
    <row r="16" spans="1:6" s="16" customFormat="1" ht="11.25" customHeight="1" x14ac:dyDescent="0.2">
      <c r="A16" s="46" t="s">
        <v>1199</v>
      </c>
      <c r="B16" s="62">
        <v>250000</v>
      </c>
      <c r="C16" s="55">
        <v>4</v>
      </c>
      <c r="D16" s="56">
        <v>49583</v>
      </c>
      <c r="E16" s="57">
        <v>49583</v>
      </c>
      <c r="F16" s="65">
        <v>256401.821</v>
      </c>
    </row>
    <row r="17" spans="1:6" s="16" customFormat="1" ht="11.25" customHeight="1" x14ac:dyDescent="0.2">
      <c r="A17" s="46" t="s">
        <v>1200</v>
      </c>
      <c r="B17" s="62">
        <v>400000</v>
      </c>
      <c r="C17" s="55">
        <v>4</v>
      </c>
      <c r="D17" s="56">
        <v>46388</v>
      </c>
      <c r="E17" s="57">
        <v>46388</v>
      </c>
      <c r="F17" s="65">
        <v>410580.88929999998</v>
      </c>
    </row>
    <row r="18" spans="1:6" s="16" customFormat="1" ht="11.25" customHeight="1" x14ac:dyDescent="0.2">
      <c r="A18" s="46" t="s">
        <v>1200</v>
      </c>
      <c r="B18" s="62">
        <v>100000</v>
      </c>
      <c r="C18" s="55">
        <v>4</v>
      </c>
      <c r="D18" s="56">
        <v>46388</v>
      </c>
      <c r="E18" s="57">
        <v>46388</v>
      </c>
      <c r="F18" s="65">
        <v>102645.59540000001</v>
      </c>
    </row>
    <row r="19" spans="1:6" s="16" customFormat="1" ht="11.25" customHeight="1" x14ac:dyDescent="0.2">
      <c r="A19" s="46" t="s">
        <v>2102</v>
      </c>
      <c r="B19" s="62">
        <v>250000</v>
      </c>
      <c r="C19" s="55">
        <v>4.25</v>
      </c>
      <c r="D19" s="56">
        <v>53523</v>
      </c>
      <c r="E19" s="57">
        <v>53523</v>
      </c>
      <c r="F19" s="65">
        <v>247135.38389999999</v>
      </c>
    </row>
    <row r="20" spans="1:6" s="16" customFormat="1" ht="11.25" customHeight="1" x14ac:dyDescent="0.2">
      <c r="A20" s="46" t="s">
        <v>2102</v>
      </c>
      <c r="B20" s="62">
        <v>375000</v>
      </c>
      <c r="C20" s="55">
        <v>4</v>
      </c>
      <c r="D20" s="56">
        <v>51332</v>
      </c>
      <c r="E20" s="57">
        <v>51332</v>
      </c>
      <c r="F20" s="65">
        <v>369230.55540000001</v>
      </c>
    </row>
    <row r="21" spans="1:6" s="16" customFormat="1" ht="11.25" customHeight="1" x14ac:dyDescent="0.2">
      <c r="A21" s="46" t="s">
        <v>2513</v>
      </c>
      <c r="B21" s="62">
        <v>655000</v>
      </c>
      <c r="C21" s="55">
        <v>3.028</v>
      </c>
      <c r="D21" s="56">
        <v>51622</v>
      </c>
      <c r="E21" s="57">
        <v>51622</v>
      </c>
      <c r="F21" s="65">
        <v>655000</v>
      </c>
    </row>
    <row r="22" spans="1:6" s="16" customFormat="1" ht="11.25" customHeight="1" x14ac:dyDescent="0.2">
      <c r="A22" s="46" t="s">
        <v>3112</v>
      </c>
      <c r="B22" s="62">
        <v>550000</v>
      </c>
      <c r="C22" s="55">
        <v>5</v>
      </c>
      <c r="D22" s="56">
        <v>52277</v>
      </c>
      <c r="E22" s="57">
        <v>52277</v>
      </c>
      <c r="F22" s="65">
        <v>585531.60230000003</v>
      </c>
    </row>
    <row r="23" spans="1:6" s="16" customFormat="1" ht="11.25" customHeight="1" x14ac:dyDescent="0.2">
      <c r="A23" s="46" t="s">
        <v>277</v>
      </c>
      <c r="B23" s="62">
        <v>2800000</v>
      </c>
      <c r="C23" s="55">
        <v>3.125</v>
      </c>
      <c r="D23" s="56">
        <v>50206</v>
      </c>
      <c r="E23" s="57">
        <v>50206</v>
      </c>
      <c r="F23" s="65">
        <v>2777900.7417000001</v>
      </c>
    </row>
    <row r="24" spans="1:6" s="16" customFormat="1" ht="11.25" customHeight="1" x14ac:dyDescent="0.2">
      <c r="A24" s="46" t="s">
        <v>282</v>
      </c>
      <c r="B24" s="62">
        <v>1345000</v>
      </c>
      <c r="C24" s="55">
        <v>4</v>
      </c>
      <c r="D24" s="56">
        <v>47818</v>
      </c>
      <c r="E24" s="57">
        <v>47818</v>
      </c>
      <c r="F24" s="65">
        <v>1363206.0643</v>
      </c>
    </row>
    <row r="25" spans="1:6" s="16" customFormat="1" ht="11.25" customHeight="1" x14ac:dyDescent="0.2">
      <c r="A25" s="46" t="s">
        <v>1134</v>
      </c>
      <c r="B25" s="62">
        <v>1380000</v>
      </c>
      <c r="C25" s="55">
        <v>3</v>
      </c>
      <c r="D25" s="56">
        <v>46692</v>
      </c>
      <c r="E25" s="57">
        <v>46692</v>
      </c>
      <c r="F25" s="65">
        <v>1373532.7886000001</v>
      </c>
    </row>
    <row r="26" spans="1:6" s="16" customFormat="1" ht="11.25" customHeight="1" x14ac:dyDescent="0.2">
      <c r="A26" s="46" t="s">
        <v>1201</v>
      </c>
      <c r="B26" s="62">
        <v>450000</v>
      </c>
      <c r="C26" s="55">
        <v>4</v>
      </c>
      <c r="D26" s="56">
        <v>49491</v>
      </c>
      <c r="E26" s="57">
        <v>49491</v>
      </c>
      <c r="F26" s="65">
        <v>459772.34970000002</v>
      </c>
    </row>
    <row r="27" spans="1:6" s="16" customFormat="1" ht="11.25" customHeight="1" x14ac:dyDescent="0.2">
      <c r="A27" s="46" t="s">
        <v>315</v>
      </c>
      <c r="B27" s="62">
        <v>375000</v>
      </c>
      <c r="C27" s="55">
        <v>3</v>
      </c>
      <c r="D27" s="56">
        <v>48806</v>
      </c>
      <c r="E27" s="57">
        <v>48806</v>
      </c>
      <c r="F27" s="65">
        <v>374444.11810000002</v>
      </c>
    </row>
    <row r="28" spans="1:6" s="16" customFormat="1" ht="11.25" customHeight="1" x14ac:dyDescent="0.2">
      <c r="A28" s="46" t="s">
        <v>315</v>
      </c>
      <c r="B28" s="62">
        <v>150000</v>
      </c>
      <c r="C28" s="55">
        <v>3</v>
      </c>
      <c r="D28" s="56">
        <v>48806</v>
      </c>
      <c r="E28" s="57">
        <v>48806</v>
      </c>
      <c r="F28" s="65">
        <v>149780.5864</v>
      </c>
    </row>
    <row r="29" spans="1:6" s="16" customFormat="1" ht="11.25" customHeight="1" x14ac:dyDescent="0.2">
      <c r="A29" s="46" t="s">
        <v>315</v>
      </c>
      <c r="B29" s="62">
        <v>825000</v>
      </c>
      <c r="C29" s="55">
        <v>3</v>
      </c>
      <c r="D29" s="56">
        <v>48806</v>
      </c>
      <c r="E29" s="57">
        <v>48806</v>
      </c>
      <c r="F29" s="65">
        <v>823782.6557</v>
      </c>
    </row>
    <row r="30" spans="1:6" s="16" customFormat="1" ht="11.25" customHeight="1" x14ac:dyDescent="0.2">
      <c r="A30" s="46" t="s">
        <v>315</v>
      </c>
      <c r="B30" s="62">
        <v>350000</v>
      </c>
      <c r="C30" s="55">
        <v>3</v>
      </c>
      <c r="D30" s="56">
        <v>48806</v>
      </c>
      <c r="E30" s="57">
        <v>48806</v>
      </c>
      <c r="F30" s="65">
        <v>349482.27120000002</v>
      </c>
    </row>
    <row r="31" spans="1:6" s="16" customFormat="1" ht="11.25" customHeight="1" x14ac:dyDescent="0.2">
      <c r="A31" s="46" t="s">
        <v>315</v>
      </c>
      <c r="B31" s="62">
        <v>300000</v>
      </c>
      <c r="C31" s="55">
        <v>3</v>
      </c>
      <c r="D31" s="56">
        <v>48806</v>
      </c>
      <c r="E31" s="57">
        <v>48806</v>
      </c>
      <c r="F31" s="65">
        <v>299561.1728</v>
      </c>
    </row>
    <row r="32" spans="1:6" s="16" customFormat="1" ht="11.25" customHeight="1" x14ac:dyDescent="0.2">
      <c r="A32" s="46" t="s">
        <v>328</v>
      </c>
      <c r="B32" s="62">
        <v>1095000</v>
      </c>
      <c r="C32" s="55">
        <v>3.5</v>
      </c>
      <c r="D32" s="56">
        <v>46082</v>
      </c>
      <c r="E32" s="57">
        <v>46082</v>
      </c>
      <c r="F32" s="65">
        <v>1095000</v>
      </c>
    </row>
    <row r="33" spans="1:6" s="16" customFormat="1" ht="11.25" customHeight="1" x14ac:dyDescent="0.2">
      <c r="A33" s="46" t="s">
        <v>332</v>
      </c>
      <c r="B33" s="62">
        <v>250000</v>
      </c>
      <c r="C33" s="55">
        <v>4</v>
      </c>
      <c r="D33" s="56">
        <v>50983</v>
      </c>
      <c r="E33" s="57">
        <v>50983</v>
      </c>
      <c r="F33" s="65">
        <v>266896.23849999998</v>
      </c>
    </row>
    <row r="34" spans="1:6" s="16" customFormat="1" ht="11.25" customHeight="1" x14ac:dyDescent="0.2">
      <c r="A34" s="46" t="s">
        <v>3113</v>
      </c>
      <c r="B34" s="62">
        <v>250000</v>
      </c>
      <c r="C34" s="55">
        <v>5.25</v>
      </c>
      <c r="D34" s="56">
        <v>52566</v>
      </c>
      <c r="E34" s="57">
        <v>52566</v>
      </c>
      <c r="F34" s="65">
        <v>253647.9627</v>
      </c>
    </row>
    <row r="35" spans="1:6" s="16" customFormat="1" ht="11.25" customHeight="1" x14ac:dyDescent="0.2">
      <c r="A35" s="46" t="s">
        <v>1874</v>
      </c>
      <c r="B35" s="62">
        <v>510000</v>
      </c>
      <c r="C35" s="55">
        <v>3</v>
      </c>
      <c r="D35" s="56">
        <v>50375</v>
      </c>
      <c r="E35" s="57">
        <v>50375</v>
      </c>
      <c r="F35" s="65">
        <v>521624.9901</v>
      </c>
    </row>
    <row r="36" spans="1:6" s="16" customFormat="1" ht="11.25" customHeight="1" x14ac:dyDescent="0.2">
      <c r="A36" s="46" t="s">
        <v>365</v>
      </c>
      <c r="B36" s="62">
        <v>350000</v>
      </c>
      <c r="C36" s="55">
        <v>3</v>
      </c>
      <c r="D36" s="56">
        <v>49888</v>
      </c>
      <c r="E36" s="57">
        <v>49888</v>
      </c>
      <c r="F36" s="65">
        <v>345712.40490000002</v>
      </c>
    </row>
    <row r="37" spans="1:6" s="16" customFormat="1" ht="11.25" customHeight="1" x14ac:dyDescent="0.2">
      <c r="A37" s="46" t="s">
        <v>2874</v>
      </c>
      <c r="B37" s="62">
        <v>250000</v>
      </c>
      <c r="C37" s="55">
        <v>5</v>
      </c>
      <c r="D37" s="56">
        <v>51912</v>
      </c>
      <c r="E37" s="57">
        <v>51912</v>
      </c>
      <c r="F37" s="65">
        <v>242207.13879999999</v>
      </c>
    </row>
    <row r="38" spans="1:6" s="16" customFormat="1" ht="11.25" customHeight="1" x14ac:dyDescent="0.2">
      <c r="A38" s="46" t="s">
        <v>3176</v>
      </c>
      <c r="B38" s="62">
        <v>720000</v>
      </c>
      <c r="C38" s="55">
        <v>4.75</v>
      </c>
      <c r="D38" s="56">
        <v>52458</v>
      </c>
      <c r="E38" s="57">
        <v>52458</v>
      </c>
      <c r="F38" s="65">
        <v>705725.23629999999</v>
      </c>
    </row>
    <row r="39" spans="1:6" s="16" customFormat="1" ht="11.25" customHeight="1" x14ac:dyDescent="0.2">
      <c r="A39" s="46" t="s">
        <v>1202</v>
      </c>
      <c r="B39" s="62">
        <v>630000</v>
      </c>
      <c r="C39" s="55">
        <v>5</v>
      </c>
      <c r="D39" s="56">
        <v>47331</v>
      </c>
      <c r="E39" s="57">
        <v>47331</v>
      </c>
      <c r="F39" s="65">
        <v>644781.995</v>
      </c>
    </row>
    <row r="40" spans="1:6" s="16" customFormat="1" ht="11.25" customHeight="1" x14ac:dyDescent="0.2">
      <c r="A40" s="46" t="s">
        <v>2444</v>
      </c>
      <c r="B40" s="62">
        <v>810000</v>
      </c>
      <c r="C40" s="55">
        <v>2.94</v>
      </c>
      <c r="D40" s="56">
        <v>51759</v>
      </c>
      <c r="E40" s="57">
        <v>51759</v>
      </c>
      <c r="F40" s="65">
        <v>810000</v>
      </c>
    </row>
    <row r="41" spans="1:6" s="16" customFormat="1" ht="11.25" customHeight="1" x14ac:dyDescent="0.2">
      <c r="A41" s="46" t="s">
        <v>1875</v>
      </c>
      <c r="B41" s="62">
        <v>500000</v>
      </c>
      <c r="C41" s="55">
        <v>3.1240000000000001</v>
      </c>
      <c r="D41" s="56">
        <v>49475</v>
      </c>
      <c r="E41" s="57">
        <v>49475</v>
      </c>
      <c r="F41" s="65">
        <v>500000</v>
      </c>
    </row>
    <row r="42" spans="1:6" s="16" customFormat="1" ht="11.25" customHeight="1" x14ac:dyDescent="0.2">
      <c r="A42" s="46" t="s">
        <v>458</v>
      </c>
      <c r="B42" s="62">
        <v>1010000</v>
      </c>
      <c r="C42" s="55">
        <v>3</v>
      </c>
      <c r="D42" s="56">
        <v>48611</v>
      </c>
      <c r="E42" s="57">
        <v>48611</v>
      </c>
      <c r="F42" s="65">
        <v>1002301.2278</v>
      </c>
    </row>
    <row r="43" spans="1:6" s="16" customFormat="1" ht="11.25" customHeight="1" x14ac:dyDescent="0.2">
      <c r="A43" s="46" t="s">
        <v>458</v>
      </c>
      <c r="B43" s="62">
        <v>100000</v>
      </c>
      <c r="C43" s="55">
        <v>3</v>
      </c>
      <c r="D43" s="56">
        <v>48611</v>
      </c>
      <c r="E43" s="57">
        <v>48611</v>
      </c>
      <c r="F43" s="65">
        <v>99239.742199999993</v>
      </c>
    </row>
    <row r="44" spans="1:6" s="16" customFormat="1" ht="11.25" customHeight="1" x14ac:dyDescent="0.2">
      <c r="A44" s="46" t="s">
        <v>1973</v>
      </c>
      <c r="B44" s="62">
        <v>425000</v>
      </c>
      <c r="C44" s="55">
        <v>3</v>
      </c>
      <c r="D44" s="56">
        <v>50161</v>
      </c>
      <c r="E44" s="57">
        <v>50161</v>
      </c>
      <c r="F44" s="65">
        <v>424080.8702</v>
      </c>
    </row>
    <row r="45" spans="1:6" s="16" customFormat="1" ht="11.25" customHeight="1" x14ac:dyDescent="0.2">
      <c r="A45" s="46" t="s">
        <v>1203</v>
      </c>
      <c r="B45" s="62">
        <v>170000</v>
      </c>
      <c r="C45" s="55">
        <v>3.125</v>
      </c>
      <c r="D45" s="56">
        <v>49706</v>
      </c>
      <c r="E45" s="57">
        <v>49706</v>
      </c>
      <c r="F45" s="65">
        <v>169575.11309999999</v>
      </c>
    </row>
    <row r="46" spans="1:6" s="16" customFormat="1" ht="11.25" customHeight="1" x14ac:dyDescent="0.2">
      <c r="A46" s="46" t="s">
        <v>1203</v>
      </c>
      <c r="B46" s="62">
        <v>250000</v>
      </c>
      <c r="C46" s="55">
        <v>3.125</v>
      </c>
      <c r="D46" s="56">
        <v>49706</v>
      </c>
      <c r="E46" s="57">
        <v>49706</v>
      </c>
      <c r="F46" s="65">
        <v>249377.6361</v>
      </c>
    </row>
    <row r="47" spans="1:6" s="16" customFormat="1" ht="11.25" customHeight="1" x14ac:dyDescent="0.2">
      <c r="A47" s="46" t="s">
        <v>1203</v>
      </c>
      <c r="B47" s="62">
        <v>75000</v>
      </c>
      <c r="C47" s="55">
        <v>3.125</v>
      </c>
      <c r="D47" s="56">
        <v>49706</v>
      </c>
      <c r="E47" s="57">
        <v>49706</v>
      </c>
      <c r="F47" s="65">
        <v>74814.186700000006</v>
      </c>
    </row>
    <row r="48" spans="1:6" s="16" customFormat="1" ht="11.25" customHeight="1" x14ac:dyDescent="0.2">
      <c r="A48" s="46" t="s">
        <v>1642</v>
      </c>
      <c r="B48" s="62">
        <v>750000</v>
      </c>
      <c r="C48" s="55">
        <v>4</v>
      </c>
      <c r="D48" s="56">
        <v>50406</v>
      </c>
      <c r="E48" s="57">
        <v>50406</v>
      </c>
      <c r="F48" s="65">
        <v>758770.38580000005</v>
      </c>
    </row>
    <row r="49" spans="1:6" s="16" customFormat="1" ht="11.25" customHeight="1" x14ac:dyDescent="0.2">
      <c r="A49" s="46" t="s">
        <v>1204</v>
      </c>
      <c r="B49" s="62">
        <v>1010000</v>
      </c>
      <c r="C49" s="55">
        <v>3</v>
      </c>
      <c r="D49" s="56">
        <v>47209</v>
      </c>
      <c r="E49" s="57">
        <v>47209</v>
      </c>
      <c r="F49" s="65">
        <v>1010000</v>
      </c>
    </row>
    <row r="50" spans="1:6" s="16" customFormat="1" ht="11.25" customHeight="1" x14ac:dyDescent="0.2">
      <c r="A50" s="46" t="s">
        <v>1814</v>
      </c>
      <c r="B50" s="62">
        <v>500000</v>
      </c>
      <c r="C50" s="55">
        <v>3.5</v>
      </c>
      <c r="D50" s="56">
        <v>50406</v>
      </c>
      <c r="E50" s="57">
        <v>50406</v>
      </c>
      <c r="F50" s="65">
        <v>500000</v>
      </c>
    </row>
    <row r="51" spans="1:6" s="16" customFormat="1" ht="11.25" customHeight="1" x14ac:dyDescent="0.2">
      <c r="A51" s="46" t="s">
        <v>2592</v>
      </c>
      <c r="B51" s="62">
        <v>200000</v>
      </c>
      <c r="C51" s="55">
        <v>2.35</v>
      </c>
      <c r="D51" s="56">
        <v>48914</v>
      </c>
      <c r="E51" s="57">
        <v>48914</v>
      </c>
      <c r="F51" s="65">
        <v>199650.38320000001</v>
      </c>
    </row>
    <row r="52" spans="1:6" s="16" customFormat="1" ht="11.25" customHeight="1" x14ac:dyDescent="0.2">
      <c r="A52" s="46" t="s">
        <v>2096</v>
      </c>
      <c r="B52" s="62">
        <v>360000</v>
      </c>
      <c r="C52" s="55">
        <v>4</v>
      </c>
      <c r="D52" s="56">
        <v>47832</v>
      </c>
      <c r="E52" s="57">
        <v>47832</v>
      </c>
      <c r="F52" s="65">
        <v>391489.97080000001</v>
      </c>
    </row>
    <row r="53" spans="1:6" s="16" customFormat="1" ht="11.25" customHeight="1" x14ac:dyDescent="0.2">
      <c r="A53" s="46" t="s">
        <v>1968</v>
      </c>
      <c r="B53" s="62">
        <v>380000</v>
      </c>
      <c r="C53" s="55">
        <v>5.5</v>
      </c>
      <c r="D53" s="56">
        <v>54210</v>
      </c>
      <c r="E53" s="57">
        <v>54210</v>
      </c>
      <c r="F53" s="65">
        <v>416911.55849999998</v>
      </c>
    </row>
    <row r="54" spans="1:6" s="16" customFormat="1" ht="11.25" customHeight="1" x14ac:dyDescent="0.2">
      <c r="A54" s="46" t="s">
        <v>1897</v>
      </c>
      <c r="B54" s="62">
        <v>340000</v>
      </c>
      <c r="C54" s="55">
        <v>4</v>
      </c>
      <c r="D54" s="56">
        <v>50375</v>
      </c>
      <c r="E54" s="57">
        <v>50375</v>
      </c>
      <c r="F54" s="65">
        <v>366029.4485</v>
      </c>
    </row>
    <row r="55" spans="1:6" s="16" customFormat="1" ht="11.25" customHeight="1" x14ac:dyDescent="0.2">
      <c r="A55" s="46" t="s">
        <v>1897</v>
      </c>
      <c r="B55" s="62">
        <v>375000</v>
      </c>
      <c r="C55" s="55">
        <v>4</v>
      </c>
      <c r="D55" s="56">
        <v>50740</v>
      </c>
      <c r="E55" s="57">
        <v>50740</v>
      </c>
      <c r="F55" s="65">
        <v>402887.51409999997</v>
      </c>
    </row>
    <row r="56" spans="1:6" s="16" customFormat="1" ht="11.25" customHeight="1" x14ac:dyDescent="0.2">
      <c r="A56" s="46" t="s">
        <v>1205</v>
      </c>
      <c r="B56" s="62">
        <v>250000</v>
      </c>
      <c r="C56" s="55">
        <v>3</v>
      </c>
      <c r="D56" s="56">
        <v>46433</v>
      </c>
      <c r="E56" s="57">
        <v>46433</v>
      </c>
      <c r="F56" s="65">
        <v>249319.50539999999</v>
      </c>
    </row>
    <row r="57" spans="1:6" s="16" customFormat="1" ht="11.25" customHeight="1" x14ac:dyDescent="0.2">
      <c r="A57" s="46" t="s">
        <v>1206</v>
      </c>
      <c r="B57" s="62">
        <v>1300000</v>
      </c>
      <c r="C57" s="55">
        <v>4</v>
      </c>
      <c r="D57" s="56">
        <v>47604</v>
      </c>
      <c r="E57" s="57">
        <v>47604</v>
      </c>
      <c r="F57" s="65">
        <v>1304229.1602</v>
      </c>
    </row>
    <row r="58" spans="1:6" s="16" customFormat="1" ht="11.25" customHeight="1" x14ac:dyDescent="0.2">
      <c r="A58" s="46" t="s">
        <v>1815</v>
      </c>
      <c r="B58" s="62">
        <v>395000</v>
      </c>
      <c r="C58" s="55">
        <v>3.44</v>
      </c>
      <c r="D58" s="56">
        <v>49735</v>
      </c>
      <c r="E58" s="57">
        <v>49735</v>
      </c>
      <c r="F58" s="65">
        <v>395000</v>
      </c>
    </row>
    <row r="59" spans="1:6" s="16" customFormat="1" ht="11.25" customHeight="1" x14ac:dyDescent="0.2">
      <c r="A59" s="46" t="s">
        <v>1207</v>
      </c>
      <c r="B59" s="62">
        <v>350000</v>
      </c>
      <c r="C59" s="55">
        <v>5</v>
      </c>
      <c r="D59" s="56">
        <v>48549</v>
      </c>
      <c r="E59" s="57">
        <v>48549</v>
      </c>
      <c r="F59" s="65">
        <v>371492.94099999999</v>
      </c>
    </row>
    <row r="60" spans="1:6" s="16" customFormat="1" ht="11.25" customHeight="1" x14ac:dyDescent="0.2">
      <c r="A60" s="46" t="s">
        <v>1208</v>
      </c>
      <c r="B60" s="62">
        <v>1000000</v>
      </c>
      <c r="C60" s="55">
        <v>3.25</v>
      </c>
      <c r="D60" s="56">
        <v>47088</v>
      </c>
      <c r="E60" s="57">
        <v>47088</v>
      </c>
      <c r="F60" s="65">
        <v>992711.66540000006</v>
      </c>
    </row>
    <row r="61" spans="1:6" s="16" customFormat="1" ht="11.25" customHeight="1" x14ac:dyDescent="0.2">
      <c r="A61" s="46" t="s">
        <v>2593</v>
      </c>
      <c r="B61" s="62">
        <v>575000</v>
      </c>
      <c r="C61" s="55">
        <v>3</v>
      </c>
      <c r="D61" s="56">
        <v>51745</v>
      </c>
      <c r="E61" s="57">
        <v>51745</v>
      </c>
      <c r="F61" s="65">
        <v>593665.68720000004</v>
      </c>
    </row>
    <row r="62" spans="1:6" s="16" customFormat="1" ht="11.25" customHeight="1" x14ac:dyDescent="0.2">
      <c r="A62" s="46" t="s">
        <v>3042</v>
      </c>
      <c r="B62" s="62">
        <v>800000</v>
      </c>
      <c r="C62" s="55">
        <v>4.25</v>
      </c>
      <c r="D62" s="56">
        <v>52291</v>
      </c>
      <c r="E62" s="57">
        <v>52291</v>
      </c>
      <c r="F62" s="65">
        <v>787792.03839999996</v>
      </c>
    </row>
    <row r="63" spans="1:6" s="16" customFormat="1" ht="11.25" customHeight="1" x14ac:dyDescent="0.2">
      <c r="A63" s="46" t="s">
        <v>622</v>
      </c>
      <c r="B63" s="62">
        <v>1000000</v>
      </c>
      <c r="C63" s="55">
        <v>4</v>
      </c>
      <c r="D63" s="56">
        <v>46935</v>
      </c>
      <c r="E63" s="57">
        <v>46935</v>
      </c>
      <c r="F63" s="65">
        <v>1001746.2149</v>
      </c>
    </row>
    <row r="64" spans="1:6" s="16" customFormat="1" ht="11.25" customHeight="1" thickBot="1" x14ac:dyDescent="0.25">
      <c r="A64" s="86" t="s">
        <v>50</v>
      </c>
      <c r="B64" s="67">
        <f>SUBTOTAL(9,B14:B63)</f>
        <v>28535000</v>
      </c>
      <c r="C64" s="68"/>
      <c r="D64" s="69"/>
      <c r="E64" s="70"/>
      <c r="F64" s="71">
        <f>SUBTOTAL(9,F14:F63)</f>
        <v>28818135.2038</v>
      </c>
    </row>
    <row r="65" spans="1:6" s="16" customFormat="1" ht="11.25" customHeight="1" x14ac:dyDescent="0.2">
      <c r="A65" s="47"/>
      <c r="B65" s="63"/>
      <c r="C65" s="58"/>
      <c r="D65" s="59"/>
      <c r="E65" s="60"/>
      <c r="F65" s="66"/>
    </row>
    <row r="66" spans="1:6" s="16" customFormat="1" ht="11.25" customHeight="1" x14ac:dyDescent="0.2">
      <c r="A66" s="46" t="s">
        <v>629</v>
      </c>
      <c r="B66" s="62">
        <v>1740000</v>
      </c>
      <c r="C66" s="55">
        <v>4</v>
      </c>
      <c r="D66" s="56">
        <v>47757</v>
      </c>
      <c r="E66" s="57">
        <v>47757</v>
      </c>
      <c r="F66" s="65">
        <v>1745394.7367</v>
      </c>
    </row>
    <row r="67" spans="1:6" s="16" customFormat="1" ht="11.25" customHeight="1" x14ac:dyDescent="0.2">
      <c r="A67" s="46" t="s">
        <v>2344</v>
      </c>
      <c r="B67" s="62">
        <v>485000</v>
      </c>
      <c r="C67" s="55">
        <v>2.984</v>
      </c>
      <c r="D67" s="56">
        <v>51014</v>
      </c>
      <c r="E67" s="57">
        <v>51014</v>
      </c>
      <c r="F67" s="65">
        <v>485000</v>
      </c>
    </row>
    <row r="68" spans="1:6" s="16" customFormat="1" ht="11.25" customHeight="1" x14ac:dyDescent="0.2">
      <c r="A68" s="46" t="s">
        <v>2875</v>
      </c>
      <c r="B68" s="62">
        <v>1205000</v>
      </c>
      <c r="C68" s="55">
        <v>5.25</v>
      </c>
      <c r="D68" s="56">
        <v>51332</v>
      </c>
      <c r="E68" s="57">
        <v>51332</v>
      </c>
      <c r="F68" s="65">
        <v>1272822.9659</v>
      </c>
    </row>
    <row r="69" spans="1:6" s="16" customFormat="1" ht="11.25" customHeight="1" x14ac:dyDescent="0.2">
      <c r="A69" s="46" t="s">
        <v>1160</v>
      </c>
      <c r="B69" s="62">
        <v>500000</v>
      </c>
      <c r="C69" s="55">
        <v>4</v>
      </c>
      <c r="D69" s="56">
        <v>45809</v>
      </c>
      <c r="E69" s="57">
        <v>45809</v>
      </c>
      <c r="F69" s="65">
        <v>500000</v>
      </c>
    </row>
    <row r="70" spans="1:6" s="16" customFormat="1" ht="11.25" customHeight="1" x14ac:dyDescent="0.2">
      <c r="A70" s="46" t="s">
        <v>694</v>
      </c>
      <c r="B70" s="62">
        <v>1000000</v>
      </c>
      <c r="C70" s="55">
        <v>5</v>
      </c>
      <c r="D70" s="56">
        <v>47345</v>
      </c>
      <c r="E70" s="57">
        <v>47345</v>
      </c>
      <c r="F70" s="65">
        <v>1024387.3767</v>
      </c>
    </row>
    <row r="71" spans="1:6" s="16" customFormat="1" ht="11.25" customHeight="1" x14ac:dyDescent="0.2">
      <c r="A71" s="46" t="s">
        <v>1876</v>
      </c>
      <c r="B71" s="62">
        <v>500000</v>
      </c>
      <c r="C71" s="55">
        <v>3.6070000000000002</v>
      </c>
      <c r="D71" s="56">
        <v>51363</v>
      </c>
      <c r="E71" s="57">
        <v>51363</v>
      </c>
      <c r="F71" s="65">
        <v>500000</v>
      </c>
    </row>
    <row r="72" spans="1:6" s="16" customFormat="1" ht="11.25" customHeight="1" x14ac:dyDescent="0.2">
      <c r="A72" s="46" t="s">
        <v>2312</v>
      </c>
      <c r="B72" s="62">
        <v>1700000</v>
      </c>
      <c r="C72" s="55">
        <v>6.3</v>
      </c>
      <c r="D72" s="56">
        <v>52457</v>
      </c>
      <c r="E72" s="57">
        <v>52457</v>
      </c>
      <c r="F72" s="65">
        <v>1700000</v>
      </c>
    </row>
    <row r="73" spans="1:6" s="16" customFormat="1" ht="11.25" customHeight="1" x14ac:dyDescent="0.2">
      <c r="A73" s="46" t="s">
        <v>2312</v>
      </c>
      <c r="B73" s="62">
        <v>1000000</v>
      </c>
      <c r="C73" s="55">
        <v>6.15</v>
      </c>
      <c r="D73" s="56">
        <v>47758</v>
      </c>
      <c r="E73" s="57">
        <v>47758</v>
      </c>
      <c r="F73" s="65">
        <v>1000000</v>
      </c>
    </row>
    <row r="74" spans="1:6" s="16" customFormat="1" ht="11.25" customHeight="1" x14ac:dyDescent="0.2">
      <c r="A74" s="46" t="s">
        <v>2312</v>
      </c>
      <c r="B74" s="62">
        <v>1000000</v>
      </c>
      <c r="C74" s="55">
        <v>5.9</v>
      </c>
      <c r="D74" s="56">
        <v>50759</v>
      </c>
      <c r="E74" s="57">
        <v>50759</v>
      </c>
      <c r="F74" s="65">
        <v>1000000</v>
      </c>
    </row>
    <row r="75" spans="1:6" s="16" customFormat="1" ht="11.25" customHeight="1" x14ac:dyDescent="0.2">
      <c r="A75" s="46" t="s">
        <v>1168</v>
      </c>
      <c r="B75" s="62">
        <v>1000000</v>
      </c>
      <c r="C75" s="55">
        <v>6</v>
      </c>
      <c r="D75" s="56">
        <v>48807</v>
      </c>
      <c r="E75" s="57">
        <v>48807</v>
      </c>
      <c r="F75" s="65">
        <v>1000000</v>
      </c>
    </row>
    <row r="76" spans="1:6" s="16" customFormat="1" ht="11.25" customHeight="1" x14ac:dyDescent="0.2">
      <c r="A76" s="46" t="s">
        <v>1168</v>
      </c>
      <c r="B76" s="62">
        <v>1000000</v>
      </c>
      <c r="C76" s="55">
        <v>5.87</v>
      </c>
      <c r="D76" s="56">
        <v>50759</v>
      </c>
      <c r="E76" s="57">
        <v>50759</v>
      </c>
      <c r="F76" s="65">
        <v>1000000</v>
      </c>
    </row>
    <row r="77" spans="1:6" s="16" customFormat="1" ht="11.25" customHeight="1" x14ac:dyDescent="0.2">
      <c r="A77" s="46" t="s">
        <v>1168</v>
      </c>
      <c r="B77" s="62">
        <v>250000</v>
      </c>
      <c r="C77" s="55">
        <v>3.3</v>
      </c>
      <c r="D77" s="56">
        <v>46357</v>
      </c>
      <c r="E77" s="57">
        <v>46357</v>
      </c>
      <c r="F77" s="65">
        <v>249780.4039</v>
      </c>
    </row>
    <row r="78" spans="1:6" s="16" customFormat="1" ht="11.25" customHeight="1" x14ac:dyDescent="0.2">
      <c r="A78" s="46" t="s">
        <v>2097</v>
      </c>
      <c r="B78" s="62">
        <v>325000</v>
      </c>
      <c r="C78" s="55">
        <v>4</v>
      </c>
      <c r="D78" s="56">
        <v>51471</v>
      </c>
      <c r="E78" s="57">
        <v>51471</v>
      </c>
      <c r="F78" s="65">
        <v>364720.39199999999</v>
      </c>
    </row>
    <row r="79" spans="1:6" s="16" customFormat="1" ht="11.25" customHeight="1" x14ac:dyDescent="0.2">
      <c r="A79" s="46" t="s">
        <v>2098</v>
      </c>
      <c r="B79" s="62">
        <v>530000</v>
      </c>
      <c r="C79" s="55">
        <v>4</v>
      </c>
      <c r="D79" s="56">
        <v>50284</v>
      </c>
      <c r="E79" s="57">
        <v>50284</v>
      </c>
      <c r="F79" s="65">
        <v>577492.07830000005</v>
      </c>
    </row>
    <row r="80" spans="1:6" s="16" customFormat="1" ht="11.25" customHeight="1" x14ac:dyDescent="0.2">
      <c r="A80" s="46" t="s">
        <v>765</v>
      </c>
      <c r="B80" s="62">
        <v>500000</v>
      </c>
      <c r="C80" s="55">
        <v>4</v>
      </c>
      <c r="D80" s="56">
        <v>49369</v>
      </c>
      <c r="E80" s="57">
        <v>49369</v>
      </c>
      <c r="F80" s="65">
        <v>501367.62780000002</v>
      </c>
    </row>
    <row r="81" spans="1:6" s="16" customFormat="1" ht="11.25" customHeight="1" x14ac:dyDescent="0.2">
      <c r="A81" s="46" t="s">
        <v>1549</v>
      </c>
      <c r="B81" s="62">
        <v>1410000</v>
      </c>
      <c r="C81" s="55">
        <v>5</v>
      </c>
      <c r="D81" s="56">
        <v>49188</v>
      </c>
      <c r="E81" s="57">
        <v>49188</v>
      </c>
      <c r="F81" s="65">
        <v>1492813.4275</v>
      </c>
    </row>
    <row r="82" spans="1:6" s="16" customFormat="1" ht="11.25" customHeight="1" x14ac:dyDescent="0.2">
      <c r="A82" s="46" t="s">
        <v>2099</v>
      </c>
      <c r="B82" s="62">
        <v>230000</v>
      </c>
      <c r="C82" s="55">
        <v>2.98</v>
      </c>
      <c r="D82" s="56">
        <v>51136</v>
      </c>
      <c r="E82" s="57">
        <v>51136</v>
      </c>
      <c r="F82" s="65">
        <v>230000</v>
      </c>
    </row>
    <row r="83" spans="1:6" s="16" customFormat="1" ht="11.25" customHeight="1" x14ac:dyDescent="0.2">
      <c r="A83" s="46" t="s">
        <v>1209</v>
      </c>
      <c r="B83" s="62">
        <v>400000</v>
      </c>
      <c r="C83" s="55">
        <v>5</v>
      </c>
      <c r="D83" s="56">
        <v>49796</v>
      </c>
      <c r="E83" s="57">
        <v>49796</v>
      </c>
      <c r="F83" s="65">
        <v>416307.84570000001</v>
      </c>
    </row>
    <row r="84" spans="1:6" s="16" customFormat="1" ht="11.25" customHeight="1" x14ac:dyDescent="0.2">
      <c r="A84" s="46" t="s">
        <v>2957</v>
      </c>
      <c r="B84" s="62">
        <v>500000</v>
      </c>
      <c r="C84" s="55">
        <v>4.25</v>
      </c>
      <c r="D84" s="56">
        <v>53844</v>
      </c>
      <c r="E84" s="57">
        <v>53844</v>
      </c>
      <c r="F84" s="65">
        <v>490539.11479999998</v>
      </c>
    </row>
    <row r="85" spans="1:6" s="16" customFormat="1" ht="11.25" customHeight="1" x14ac:dyDescent="0.2">
      <c r="A85" s="46" t="s">
        <v>866</v>
      </c>
      <c r="B85" s="62">
        <v>500000</v>
      </c>
      <c r="C85" s="55">
        <v>4</v>
      </c>
      <c r="D85" s="56">
        <v>50055</v>
      </c>
      <c r="E85" s="57">
        <v>50055</v>
      </c>
      <c r="F85" s="65">
        <v>507699.39559999999</v>
      </c>
    </row>
    <row r="86" spans="1:6" s="16" customFormat="1" ht="11.25" customHeight="1" x14ac:dyDescent="0.2">
      <c r="A86" s="46" t="s">
        <v>866</v>
      </c>
      <c r="B86" s="62">
        <v>1250000</v>
      </c>
      <c r="C86" s="55">
        <v>4</v>
      </c>
      <c r="D86" s="56">
        <v>49505</v>
      </c>
      <c r="E86" s="57">
        <v>49505</v>
      </c>
      <c r="F86" s="65">
        <v>1259856.3444000001</v>
      </c>
    </row>
    <row r="87" spans="1:6" s="16" customFormat="1" ht="11.25" customHeight="1" x14ac:dyDescent="0.2">
      <c r="A87" s="46" t="s">
        <v>1210</v>
      </c>
      <c r="B87" s="62">
        <v>350000</v>
      </c>
      <c r="C87" s="55">
        <v>5</v>
      </c>
      <c r="D87" s="56">
        <v>46553</v>
      </c>
      <c r="E87" s="57">
        <v>46553</v>
      </c>
      <c r="F87" s="65">
        <v>360765.5343</v>
      </c>
    </row>
    <row r="88" spans="1:6" s="16" customFormat="1" ht="11.25" customHeight="1" x14ac:dyDescent="0.2">
      <c r="A88" s="46" t="s">
        <v>2445</v>
      </c>
      <c r="B88" s="62">
        <v>150000</v>
      </c>
      <c r="C88" s="55">
        <v>4</v>
      </c>
      <c r="D88" s="56">
        <v>49279</v>
      </c>
      <c r="E88" s="57">
        <v>49279</v>
      </c>
      <c r="F88" s="65">
        <v>150563.67660000001</v>
      </c>
    </row>
    <row r="89" spans="1:6" s="16" customFormat="1" ht="11.25" customHeight="1" x14ac:dyDescent="0.2">
      <c r="A89" s="46" t="s">
        <v>1211</v>
      </c>
      <c r="B89" s="62">
        <v>1020000</v>
      </c>
      <c r="C89" s="55">
        <v>4</v>
      </c>
      <c r="D89" s="56">
        <v>48823</v>
      </c>
      <c r="E89" s="57">
        <v>48823</v>
      </c>
      <c r="F89" s="65">
        <v>1011787.9527</v>
      </c>
    </row>
    <row r="90" spans="1:6" s="16" customFormat="1" ht="11.25" customHeight="1" x14ac:dyDescent="0.2">
      <c r="A90" s="46" t="s">
        <v>911</v>
      </c>
      <c r="B90" s="62">
        <v>745000</v>
      </c>
      <c r="C90" s="55">
        <v>4</v>
      </c>
      <c r="D90" s="56">
        <v>49902</v>
      </c>
      <c r="E90" s="57">
        <v>49902</v>
      </c>
      <c r="F90" s="65">
        <v>756018.27949999995</v>
      </c>
    </row>
    <row r="91" spans="1:6" s="16" customFormat="1" ht="11.25" customHeight="1" x14ac:dyDescent="0.2">
      <c r="A91" s="46" t="s">
        <v>911</v>
      </c>
      <c r="B91" s="62">
        <v>255000</v>
      </c>
      <c r="C91" s="55">
        <v>4</v>
      </c>
      <c r="D91" s="56">
        <v>49902</v>
      </c>
      <c r="E91" s="57">
        <v>49902</v>
      </c>
      <c r="F91" s="65">
        <v>258776.69839999999</v>
      </c>
    </row>
    <row r="92" spans="1:6" s="16" customFormat="1" ht="11.25" customHeight="1" x14ac:dyDescent="0.2">
      <c r="A92" s="46" t="s">
        <v>2958</v>
      </c>
      <c r="B92" s="62">
        <v>355000</v>
      </c>
      <c r="C92" s="55">
        <v>4.5</v>
      </c>
      <c r="D92" s="56">
        <v>52566</v>
      </c>
      <c r="E92" s="57">
        <v>52566</v>
      </c>
      <c r="F92" s="65">
        <v>352210.5159</v>
      </c>
    </row>
    <row r="93" spans="1:6" s="16" customFormat="1" ht="11.25" customHeight="1" x14ac:dyDescent="0.2">
      <c r="A93" s="46" t="s">
        <v>1212</v>
      </c>
      <c r="B93" s="62">
        <v>315000</v>
      </c>
      <c r="C93" s="55">
        <v>5</v>
      </c>
      <c r="D93" s="56">
        <v>49491</v>
      </c>
      <c r="E93" s="57">
        <v>49491</v>
      </c>
      <c r="F93" s="65">
        <v>326373.30739999999</v>
      </c>
    </row>
    <row r="94" spans="1:6" s="16" customFormat="1" ht="11.25" customHeight="1" x14ac:dyDescent="0.2">
      <c r="A94" s="46" t="s">
        <v>1212</v>
      </c>
      <c r="B94" s="62">
        <v>250000</v>
      </c>
      <c r="C94" s="55">
        <v>4</v>
      </c>
      <c r="D94" s="56">
        <v>49857</v>
      </c>
      <c r="E94" s="57">
        <v>49857</v>
      </c>
      <c r="F94" s="65">
        <v>251547.05110000001</v>
      </c>
    </row>
    <row r="95" spans="1:6" s="16" customFormat="1" ht="11.25" customHeight="1" x14ac:dyDescent="0.2">
      <c r="A95" s="46" t="s">
        <v>2594</v>
      </c>
      <c r="B95" s="62">
        <v>500000</v>
      </c>
      <c r="C95" s="55">
        <v>4</v>
      </c>
      <c r="D95" s="56">
        <v>50161</v>
      </c>
      <c r="E95" s="57">
        <v>50161</v>
      </c>
      <c r="F95" s="65">
        <v>558428.29669999995</v>
      </c>
    </row>
    <row r="96" spans="1:6" s="16" customFormat="1" ht="11.25" customHeight="1" x14ac:dyDescent="0.2">
      <c r="A96" s="46" t="s">
        <v>2446</v>
      </c>
      <c r="B96" s="62">
        <v>300000</v>
      </c>
      <c r="C96" s="55">
        <v>4</v>
      </c>
      <c r="D96" s="56">
        <v>51653</v>
      </c>
      <c r="E96" s="57">
        <v>51653</v>
      </c>
      <c r="F96" s="65">
        <v>334342.4313</v>
      </c>
    </row>
    <row r="97" spans="1:6" s="16" customFormat="1" ht="11.25" customHeight="1" x14ac:dyDescent="0.2">
      <c r="A97" s="46" t="s">
        <v>1213</v>
      </c>
      <c r="B97" s="62">
        <v>600000</v>
      </c>
      <c r="C97" s="55">
        <v>4</v>
      </c>
      <c r="D97" s="56">
        <v>46949</v>
      </c>
      <c r="E97" s="57">
        <v>46949</v>
      </c>
      <c r="F97" s="65">
        <v>601123.72030000004</v>
      </c>
    </row>
    <row r="98" spans="1:6" s="16" customFormat="1" ht="11.25" customHeight="1" x14ac:dyDescent="0.2">
      <c r="A98" s="46" t="s">
        <v>1592</v>
      </c>
      <c r="B98" s="62">
        <v>400000</v>
      </c>
      <c r="C98" s="55">
        <v>4</v>
      </c>
      <c r="D98" s="56">
        <v>49658</v>
      </c>
      <c r="E98" s="57">
        <v>49658</v>
      </c>
      <c r="F98" s="65">
        <v>412446.15950000001</v>
      </c>
    </row>
    <row r="99" spans="1:6" s="16" customFormat="1" ht="11.25" customHeight="1" x14ac:dyDescent="0.2">
      <c r="A99" s="46" t="s">
        <v>1592</v>
      </c>
      <c r="B99" s="62">
        <v>250000</v>
      </c>
      <c r="C99" s="55">
        <v>4</v>
      </c>
      <c r="D99" s="56">
        <v>50024</v>
      </c>
      <c r="E99" s="57">
        <v>50024</v>
      </c>
      <c r="F99" s="65">
        <v>257009.42069999999</v>
      </c>
    </row>
    <row r="100" spans="1:6" s="16" customFormat="1" ht="11.25" customHeight="1" x14ac:dyDescent="0.2">
      <c r="A100" s="46" t="s">
        <v>3177</v>
      </c>
      <c r="B100" s="62">
        <v>310000</v>
      </c>
      <c r="C100" s="55">
        <v>5.5</v>
      </c>
      <c r="D100" s="56">
        <v>52246</v>
      </c>
      <c r="E100" s="57">
        <v>52246</v>
      </c>
      <c r="F100" s="65">
        <v>319176.09149999998</v>
      </c>
    </row>
    <row r="101" spans="1:6" s="16" customFormat="1" ht="11.25" customHeight="1" x14ac:dyDescent="0.2">
      <c r="A101" s="46" t="s">
        <v>2345</v>
      </c>
      <c r="B101" s="62">
        <v>615000</v>
      </c>
      <c r="C101" s="55">
        <v>2.5</v>
      </c>
      <c r="D101" s="56">
        <v>51471</v>
      </c>
      <c r="E101" s="57">
        <v>51471</v>
      </c>
      <c r="F101" s="65">
        <v>620653.39619999996</v>
      </c>
    </row>
    <row r="102" spans="1:6" s="16" customFormat="1" ht="11.25" customHeight="1" x14ac:dyDescent="0.2">
      <c r="A102" s="46" t="s">
        <v>1214</v>
      </c>
      <c r="B102" s="62">
        <v>550000</v>
      </c>
      <c r="C102" s="55">
        <v>4</v>
      </c>
      <c r="D102" s="56">
        <v>49461</v>
      </c>
      <c r="E102" s="57">
        <v>49461</v>
      </c>
      <c r="F102" s="65">
        <v>552255.77069999999</v>
      </c>
    </row>
    <row r="103" spans="1:6" s="16" customFormat="1" ht="11.25" customHeight="1" x14ac:dyDescent="0.2">
      <c r="A103" s="46" t="s">
        <v>1877</v>
      </c>
      <c r="B103" s="62">
        <v>250000</v>
      </c>
      <c r="C103" s="55">
        <v>4</v>
      </c>
      <c r="D103" s="56">
        <v>50406</v>
      </c>
      <c r="E103" s="57">
        <v>50406</v>
      </c>
      <c r="F103" s="65">
        <v>271212.24819999997</v>
      </c>
    </row>
    <row r="104" spans="1:6" s="16" customFormat="1" ht="11.25" customHeight="1" x14ac:dyDescent="0.2">
      <c r="A104" s="46" t="s">
        <v>1007</v>
      </c>
      <c r="B104" s="62">
        <v>425000</v>
      </c>
      <c r="C104" s="55">
        <v>5</v>
      </c>
      <c r="D104" s="56">
        <v>48867</v>
      </c>
      <c r="E104" s="57">
        <v>48867</v>
      </c>
      <c r="F104" s="65">
        <v>447183.3137</v>
      </c>
    </row>
    <row r="105" spans="1:6" s="16" customFormat="1" ht="11.25" customHeight="1" x14ac:dyDescent="0.2">
      <c r="A105" s="46" t="s">
        <v>1009</v>
      </c>
      <c r="B105" s="62">
        <v>465000</v>
      </c>
      <c r="C105" s="55">
        <v>5</v>
      </c>
      <c r="D105" s="56">
        <v>45823</v>
      </c>
      <c r="E105" s="57">
        <v>45823</v>
      </c>
      <c r="F105" s="65">
        <v>475917.97480000003</v>
      </c>
    </row>
    <row r="106" spans="1:6" s="16" customFormat="1" ht="11.25" customHeight="1" x14ac:dyDescent="0.2">
      <c r="A106" s="46" t="s">
        <v>1009</v>
      </c>
      <c r="B106" s="62">
        <v>35000</v>
      </c>
      <c r="C106" s="55">
        <v>5</v>
      </c>
      <c r="D106" s="56">
        <v>45823</v>
      </c>
      <c r="E106" s="57">
        <v>45823</v>
      </c>
      <c r="F106" s="65">
        <v>35821.898200000003</v>
      </c>
    </row>
    <row r="107" spans="1:6" s="16" customFormat="1" ht="11.25" customHeight="1" x14ac:dyDescent="0.2">
      <c r="A107" s="46" t="s">
        <v>1009</v>
      </c>
      <c r="B107" s="62">
        <v>500000</v>
      </c>
      <c r="C107" s="55">
        <v>5</v>
      </c>
      <c r="D107" s="56">
        <v>45823</v>
      </c>
      <c r="E107" s="57">
        <v>45823</v>
      </c>
      <c r="F107" s="65">
        <v>511739.75790000003</v>
      </c>
    </row>
    <row r="108" spans="1:6" s="16" customFormat="1" ht="11.25" customHeight="1" x14ac:dyDescent="0.2">
      <c r="A108" s="46" t="s">
        <v>1215</v>
      </c>
      <c r="B108" s="62">
        <v>135000</v>
      </c>
      <c r="C108" s="55">
        <v>4</v>
      </c>
      <c r="D108" s="56">
        <v>48380</v>
      </c>
      <c r="E108" s="57">
        <v>48380</v>
      </c>
      <c r="F108" s="65">
        <v>135169.22390000001</v>
      </c>
    </row>
    <row r="109" spans="1:6" s="16" customFormat="1" ht="11.25" customHeight="1" thickBot="1" x14ac:dyDescent="0.25">
      <c r="A109" s="86" t="s">
        <v>51</v>
      </c>
      <c r="B109" s="67">
        <f>SUBTOTAL(9,B66:B108)</f>
        <v>25800000</v>
      </c>
      <c r="C109" s="68"/>
      <c r="D109" s="69"/>
      <c r="E109" s="70"/>
      <c r="F109" s="71">
        <f>SUBTOTAL(9,F66:F108)</f>
        <v>26318704.428800005</v>
      </c>
    </row>
    <row r="110" spans="1:6" s="16" customFormat="1" ht="11.25" customHeight="1" x14ac:dyDescent="0.2">
      <c r="A110" s="47"/>
      <c r="B110" s="63"/>
      <c r="C110" s="58"/>
      <c r="D110" s="59"/>
      <c r="E110" s="60"/>
      <c r="F110" s="66"/>
    </row>
    <row r="111" spans="1:6" s="16" customFormat="1" ht="11.25" customHeight="1" x14ac:dyDescent="0.2">
      <c r="A111" s="46" t="s">
        <v>2359</v>
      </c>
      <c r="B111" s="62">
        <v>1000000</v>
      </c>
      <c r="C111" s="55">
        <v>5.5</v>
      </c>
      <c r="D111" s="56">
        <v>51575</v>
      </c>
      <c r="E111" s="57">
        <v>51575</v>
      </c>
      <c r="F111" s="65">
        <v>1304536.6288000001</v>
      </c>
    </row>
    <row r="112" spans="1:6" s="16" customFormat="1" ht="11.25" customHeight="1" x14ac:dyDescent="0.2">
      <c r="A112" s="46" t="s">
        <v>2254</v>
      </c>
      <c r="B112" s="62">
        <v>1000000</v>
      </c>
      <c r="C112" s="55">
        <v>6.5</v>
      </c>
      <c r="D112" s="56">
        <v>46844</v>
      </c>
      <c r="E112" s="57">
        <v>46844</v>
      </c>
      <c r="F112" s="65">
        <v>1000000</v>
      </c>
    </row>
    <row r="113" spans="1:6" s="16" customFormat="1" ht="11.25" customHeight="1" x14ac:dyDescent="0.2">
      <c r="A113" s="46" t="s">
        <v>1049</v>
      </c>
      <c r="B113" s="62">
        <v>2000000</v>
      </c>
      <c r="C113" s="55">
        <v>4.25</v>
      </c>
      <c r="D113" s="56">
        <v>47315</v>
      </c>
      <c r="E113" s="57">
        <v>47315</v>
      </c>
      <c r="F113" s="65">
        <v>1988397.3814999999</v>
      </c>
    </row>
    <row r="114" spans="1:6" s="16" customFormat="1" ht="11.25" customHeight="1" x14ac:dyDescent="0.2">
      <c r="A114" s="46" t="s">
        <v>104</v>
      </c>
      <c r="B114" s="62">
        <v>2000000</v>
      </c>
      <c r="C114" s="55">
        <v>4</v>
      </c>
      <c r="D114" s="56">
        <v>45573</v>
      </c>
      <c r="E114" s="57">
        <v>45573</v>
      </c>
      <c r="F114" s="65">
        <v>1997834.6621000001</v>
      </c>
    </row>
    <row r="115" spans="1:6" s="16" customFormat="1" ht="11.25" customHeight="1" x14ac:dyDescent="0.2">
      <c r="A115" s="46" t="s">
        <v>7</v>
      </c>
      <c r="B115" s="62">
        <v>1000000</v>
      </c>
      <c r="C115" s="55">
        <v>4</v>
      </c>
      <c r="D115" s="56">
        <v>45748</v>
      </c>
      <c r="E115" s="57">
        <v>45748</v>
      </c>
      <c r="F115" s="65">
        <v>998863.92319999996</v>
      </c>
    </row>
    <row r="116" spans="1:6" s="16" customFormat="1" ht="11.25" customHeight="1" x14ac:dyDescent="0.2">
      <c r="A116" s="46" t="s">
        <v>10</v>
      </c>
      <c r="B116" s="62">
        <v>3000000</v>
      </c>
      <c r="C116" s="55">
        <v>4.3760000000000003</v>
      </c>
      <c r="D116" s="56">
        <v>46870</v>
      </c>
      <c r="E116" s="57">
        <v>46870</v>
      </c>
      <c r="F116" s="65">
        <v>3000000</v>
      </c>
    </row>
    <row r="117" spans="1:6" s="16" customFormat="1" ht="11.25" customHeight="1" x14ac:dyDescent="0.2">
      <c r="A117" s="46" t="s">
        <v>2247</v>
      </c>
      <c r="B117" s="62">
        <v>2000000</v>
      </c>
      <c r="C117" s="55">
        <v>8</v>
      </c>
      <c r="D117" s="56">
        <v>46023</v>
      </c>
      <c r="E117" s="57">
        <v>46023</v>
      </c>
      <c r="F117" s="65">
        <v>2000000</v>
      </c>
    </row>
    <row r="118" spans="1:6" s="16" customFormat="1" ht="11.25" customHeight="1" x14ac:dyDescent="0.2">
      <c r="A118" s="46" t="s">
        <v>119</v>
      </c>
      <c r="B118" s="62">
        <v>1000000</v>
      </c>
      <c r="C118" s="55">
        <v>4.875</v>
      </c>
      <c r="D118" s="56">
        <v>46082</v>
      </c>
      <c r="E118" s="57">
        <v>46082</v>
      </c>
      <c r="F118" s="65">
        <v>998338.76419999998</v>
      </c>
    </row>
    <row r="119" spans="1:6" s="16" customFormat="1" ht="11.25" customHeight="1" x14ac:dyDescent="0.2">
      <c r="A119" s="46" t="s">
        <v>1559</v>
      </c>
      <c r="B119" s="62">
        <v>1370000</v>
      </c>
      <c r="C119" s="55">
        <v>5.3</v>
      </c>
      <c r="D119" s="56">
        <v>50710</v>
      </c>
      <c r="E119" s="57">
        <v>50710</v>
      </c>
      <c r="F119" s="65">
        <v>1672983.8391</v>
      </c>
    </row>
    <row r="120" spans="1:6" s="16" customFormat="1" ht="11.25" customHeight="1" x14ac:dyDescent="0.2">
      <c r="A120" s="46" t="s">
        <v>158</v>
      </c>
      <c r="B120" s="62">
        <v>1000000</v>
      </c>
      <c r="C120" s="55">
        <v>5.75</v>
      </c>
      <c r="D120" s="56">
        <v>46553</v>
      </c>
      <c r="E120" s="57">
        <v>46553</v>
      </c>
      <c r="F120" s="65">
        <v>1042088.1481</v>
      </c>
    </row>
    <row r="121" spans="1:6" s="16" customFormat="1" ht="11.25" customHeight="1" x14ac:dyDescent="0.2">
      <c r="A121" s="46" t="s">
        <v>110</v>
      </c>
      <c r="B121" s="62">
        <v>1000000</v>
      </c>
      <c r="C121" s="55">
        <v>4.5</v>
      </c>
      <c r="D121" s="56">
        <v>45748</v>
      </c>
      <c r="E121" s="57">
        <v>45748</v>
      </c>
      <c r="F121" s="65">
        <v>999569.71369999996</v>
      </c>
    </row>
    <row r="122" spans="1:6" s="16" customFormat="1" ht="11.25" customHeight="1" x14ac:dyDescent="0.2">
      <c r="A122" s="46" t="s">
        <v>1077</v>
      </c>
      <c r="B122" s="62">
        <v>1000000</v>
      </c>
      <c r="C122" s="55">
        <v>4.375</v>
      </c>
      <c r="D122" s="56">
        <v>46844</v>
      </c>
      <c r="E122" s="57">
        <v>46844</v>
      </c>
      <c r="F122" s="65">
        <v>1000000</v>
      </c>
    </row>
    <row r="123" spans="1:6" s="16" customFormat="1" ht="11.25" customHeight="1" x14ac:dyDescent="0.2">
      <c r="A123" s="46" t="s">
        <v>55</v>
      </c>
      <c r="B123" s="62">
        <v>2000000</v>
      </c>
      <c r="C123" s="55">
        <v>4.25</v>
      </c>
      <c r="D123" s="56">
        <v>46661</v>
      </c>
      <c r="E123" s="57">
        <v>46661</v>
      </c>
      <c r="F123" s="65">
        <v>1998630.861</v>
      </c>
    </row>
    <row r="124" spans="1:6" s="16" customFormat="1" ht="11.25" customHeight="1" x14ac:dyDescent="0.2">
      <c r="A124" s="46" t="s">
        <v>64</v>
      </c>
      <c r="B124" s="62">
        <v>1000000</v>
      </c>
      <c r="C124" s="55">
        <v>2.95</v>
      </c>
      <c r="D124" s="56">
        <v>47908</v>
      </c>
      <c r="E124" s="57">
        <v>47908</v>
      </c>
      <c r="F124" s="65">
        <v>999563.30709999998</v>
      </c>
    </row>
    <row r="125" spans="1:6" s="16" customFormat="1" ht="11.25" customHeight="1" x14ac:dyDescent="0.2">
      <c r="A125" s="46" t="s">
        <v>2386</v>
      </c>
      <c r="B125" s="62">
        <v>200000</v>
      </c>
      <c r="C125" s="55">
        <v>6.75</v>
      </c>
      <c r="D125" s="56">
        <v>50222</v>
      </c>
      <c r="E125" s="57">
        <v>50222</v>
      </c>
      <c r="F125" s="65">
        <v>281230.38890000002</v>
      </c>
    </row>
    <row r="126" spans="1:6" s="16" customFormat="1" ht="11.25" customHeight="1" x14ac:dyDescent="0.2">
      <c r="A126" s="46" t="s">
        <v>2341</v>
      </c>
      <c r="B126" s="62">
        <v>1000000</v>
      </c>
      <c r="C126" s="55">
        <v>4.125</v>
      </c>
      <c r="D126" s="56">
        <v>49383</v>
      </c>
      <c r="E126" s="57">
        <v>49383</v>
      </c>
      <c r="F126" s="65">
        <v>1083945.5829</v>
      </c>
    </row>
    <row r="127" spans="1:6" s="16" customFormat="1" ht="11.25" customHeight="1" x14ac:dyDescent="0.2">
      <c r="A127" s="46" t="s">
        <v>2469</v>
      </c>
      <c r="B127" s="62">
        <v>300000</v>
      </c>
      <c r="C127" s="55">
        <v>6.875</v>
      </c>
      <c r="D127" s="56">
        <v>49871</v>
      </c>
      <c r="E127" s="57">
        <v>49871</v>
      </c>
      <c r="F127" s="65">
        <v>412910.25809999998</v>
      </c>
    </row>
    <row r="128" spans="1:6" s="16" customFormat="1" ht="11.25" customHeight="1" x14ac:dyDescent="0.2">
      <c r="A128" s="46" t="s">
        <v>159</v>
      </c>
      <c r="B128" s="62">
        <v>2000000</v>
      </c>
      <c r="C128" s="55">
        <v>3.95</v>
      </c>
      <c r="D128" s="56">
        <v>46784</v>
      </c>
      <c r="E128" s="57">
        <v>46784</v>
      </c>
      <c r="F128" s="65">
        <v>1999399.8271999999</v>
      </c>
    </row>
    <row r="129" spans="1:6" s="16" customFormat="1" ht="11.25" customHeight="1" x14ac:dyDescent="0.2">
      <c r="A129" s="46" t="s">
        <v>2255</v>
      </c>
      <c r="B129" s="62">
        <v>1000000</v>
      </c>
      <c r="C129" s="55">
        <v>4</v>
      </c>
      <c r="D129" s="56">
        <v>47922</v>
      </c>
      <c r="E129" s="57">
        <v>47922</v>
      </c>
      <c r="F129" s="65">
        <v>1000000</v>
      </c>
    </row>
    <row r="130" spans="1:6" s="16" customFormat="1" ht="11.25" customHeight="1" x14ac:dyDescent="0.2">
      <c r="A130" s="46" t="s">
        <v>88</v>
      </c>
      <c r="B130" s="62">
        <v>2000000</v>
      </c>
      <c r="C130" s="55">
        <v>4.55</v>
      </c>
      <c r="D130" s="56">
        <v>47178</v>
      </c>
      <c r="E130" s="57">
        <v>47178</v>
      </c>
      <c r="F130" s="65">
        <v>1998430.0697999999</v>
      </c>
    </row>
    <row r="131" spans="1:6" s="16" customFormat="1" ht="11.25" customHeight="1" x14ac:dyDescent="0.2">
      <c r="A131" s="46" t="s">
        <v>1953</v>
      </c>
      <c r="B131" s="62">
        <v>2000000</v>
      </c>
      <c r="C131" s="55">
        <v>5.25</v>
      </c>
      <c r="D131" s="56">
        <v>46068</v>
      </c>
      <c r="E131" s="57">
        <v>46068</v>
      </c>
      <c r="F131" s="65">
        <v>1749544.2146000001</v>
      </c>
    </row>
    <row r="132" spans="1:6" s="16" customFormat="1" ht="11.25" customHeight="1" x14ac:dyDescent="0.2">
      <c r="A132" s="46" t="s">
        <v>1955</v>
      </c>
      <c r="B132" s="62">
        <v>1000000</v>
      </c>
      <c r="C132" s="55">
        <v>4.25</v>
      </c>
      <c r="D132" s="56">
        <v>45748</v>
      </c>
      <c r="E132" s="57">
        <v>45748</v>
      </c>
      <c r="F132" s="65">
        <v>999350.67469999997</v>
      </c>
    </row>
    <row r="133" spans="1:6" s="16" customFormat="1" ht="11.25" customHeight="1" x14ac:dyDescent="0.2">
      <c r="A133" s="46" t="s">
        <v>2447</v>
      </c>
      <c r="B133" s="62">
        <v>2000000</v>
      </c>
      <c r="C133" s="55">
        <v>6</v>
      </c>
      <c r="D133" s="56">
        <v>46233</v>
      </c>
      <c r="E133" s="57">
        <v>46233</v>
      </c>
      <c r="F133" s="65">
        <v>2000000</v>
      </c>
    </row>
    <row r="134" spans="1:6" s="16" customFormat="1" ht="11.25" customHeight="1" x14ac:dyDescent="0.2">
      <c r="A134" s="46" t="s">
        <v>100</v>
      </c>
      <c r="B134" s="62">
        <v>2000000</v>
      </c>
      <c r="C134" s="55">
        <v>5.65</v>
      </c>
      <c r="D134" s="56">
        <v>48653</v>
      </c>
      <c r="E134" s="57">
        <v>48653</v>
      </c>
      <c r="F134" s="65">
        <v>1998055.4986</v>
      </c>
    </row>
    <row r="135" spans="1:6" s="16" customFormat="1" ht="11.25" customHeight="1" thickBot="1" x14ac:dyDescent="0.25">
      <c r="A135" s="86" t="s">
        <v>59</v>
      </c>
      <c r="B135" s="67">
        <f>SUBTOTAL(9,B111:B134)</f>
        <v>33870000</v>
      </c>
      <c r="C135" s="68"/>
      <c r="D135" s="69"/>
      <c r="E135" s="70"/>
      <c r="F135" s="71">
        <f>SUBTOTAL(9,F111:F134)</f>
        <v>34523673.743600003</v>
      </c>
    </row>
    <row r="136" spans="1:6" s="16" customFormat="1" ht="6" customHeight="1" x14ac:dyDescent="0.2">
      <c r="A136" s="47"/>
      <c r="B136" s="62"/>
      <c r="C136" s="55"/>
      <c r="D136" s="56"/>
      <c r="E136" s="57"/>
      <c r="F136" s="65"/>
    </row>
    <row r="137" spans="1:6" s="16" customFormat="1" ht="11.25" customHeight="1" thickBot="1" x14ac:dyDescent="0.25">
      <c r="A137" s="86" t="s">
        <v>60</v>
      </c>
      <c r="B137" s="72">
        <f>B135+B109+B64+B12+B9</f>
        <v>91535000</v>
      </c>
      <c r="C137" s="73"/>
      <c r="D137" s="74"/>
      <c r="E137" s="74"/>
      <c r="F137" s="75">
        <f t="shared" ref="F137" si="0">F135+F109+F64+F12+F9</f>
        <v>92973517.824300021</v>
      </c>
    </row>
    <row r="138" spans="1:6" s="16" customFormat="1" ht="11.25" customHeight="1" thickBot="1" x14ac:dyDescent="0.25">
      <c r="A138" s="86" t="s">
        <v>61</v>
      </c>
      <c r="B138" s="76"/>
      <c r="C138" s="77"/>
      <c r="D138" s="78"/>
      <c r="E138" s="79"/>
      <c r="F138" s="80">
        <f>F139-F137</f>
        <v>-3492482.5243000239</v>
      </c>
    </row>
    <row r="139" spans="1:6" s="16" customFormat="1" ht="11.25" customHeight="1" thickBot="1" x14ac:dyDescent="0.25">
      <c r="A139" s="86" t="s">
        <v>1124</v>
      </c>
      <c r="B139" s="76"/>
      <c r="C139" s="77"/>
      <c r="D139" s="78"/>
      <c r="E139" s="79"/>
      <c r="F139" s="80">
        <v>89481035.299999997</v>
      </c>
    </row>
    <row r="140" spans="1:6" s="16" customFormat="1" ht="11.25" customHeight="1" x14ac:dyDescent="0.2">
      <c r="A140" s="47"/>
      <c r="B140" s="37"/>
      <c r="C140" s="39"/>
      <c r="D140" s="41"/>
      <c r="E140" s="42"/>
      <c r="F140" s="34"/>
    </row>
    <row r="141" spans="1:6" s="16" customFormat="1" ht="11.25" customHeight="1" x14ac:dyDescent="0.2">
      <c r="A141" s="47"/>
      <c r="B141" s="38"/>
      <c r="C141" s="38"/>
      <c r="D141" s="43"/>
      <c r="E141" s="44"/>
      <c r="F141" s="1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4"/>
  <sheetViews>
    <sheetView zoomScaleNormal="100" workbookViewId="0">
      <selection sqref="A1:F1"/>
    </sheetView>
  </sheetViews>
  <sheetFormatPr defaultRowHeight="11.25" customHeight="1" x14ac:dyDescent="0.2"/>
  <cols>
    <col min="1" max="1" width="42.33203125" style="46" customWidth="1"/>
    <col min="2" max="2" width="16.88671875" style="36" customWidth="1"/>
    <col min="3" max="3" width="8.77734375" style="36" customWidth="1"/>
    <col min="4" max="5" width="8.77734375" style="40" customWidth="1"/>
    <col min="6" max="6" width="15.21875" style="35" customWidth="1"/>
    <col min="7" max="16384" width="8.88671875" style="33"/>
  </cols>
  <sheetData>
    <row r="1" spans="1:6" s="31" customFormat="1" ht="18.75" customHeight="1" x14ac:dyDescent="0.3">
      <c r="A1" s="130" t="s">
        <v>3313</v>
      </c>
      <c r="B1" s="130"/>
      <c r="C1" s="130"/>
      <c r="D1" s="130"/>
      <c r="E1" s="130"/>
      <c r="F1" s="130"/>
    </row>
    <row r="2" spans="1:6" ht="9" customHeight="1" x14ac:dyDescent="0.2">
      <c r="F2" s="34"/>
    </row>
    <row r="3" spans="1:6" ht="15" customHeight="1" x14ac:dyDescent="0.25">
      <c r="A3" s="132" t="s">
        <v>44</v>
      </c>
      <c r="B3" s="134" t="s">
        <v>45</v>
      </c>
      <c r="C3" s="136" t="s">
        <v>3308</v>
      </c>
      <c r="D3" s="131" t="s">
        <v>42</v>
      </c>
      <c r="E3" s="131"/>
      <c r="F3" s="49" t="s">
        <v>43</v>
      </c>
    </row>
    <row r="4" spans="1:6" ht="15" customHeight="1" x14ac:dyDescent="0.2">
      <c r="A4" s="133"/>
      <c r="B4" s="135"/>
      <c r="C4" s="137"/>
      <c r="D4" s="50" t="s">
        <v>46</v>
      </c>
      <c r="E4" s="50" t="s">
        <v>47</v>
      </c>
      <c r="F4" s="51" t="s">
        <v>48</v>
      </c>
    </row>
    <row r="5" spans="1:6" s="16" customFormat="1" ht="11.25" customHeight="1" x14ac:dyDescent="0.2">
      <c r="A5" s="46" t="s">
        <v>3237</v>
      </c>
      <c r="B5" s="61">
        <v>1000000</v>
      </c>
      <c r="C5" s="52">
        <v>3.5</v>
      </c>
      <c r="D5" s="53">
        <v>47818</v>
      </c>
      <c r="E5" s="54">
        <v>47818</v>
      </c>
      <c r="F5" s="64">
        <v>995891.10250000004</v>
      </c>
    </row>
    <row r="6" spans="1:6" s="16" customFormat="1" ht="11.25" customHeight="1" x14ac:dyDescent="0.2">
      <c r="A6" s="46" t="s">
        <v>3237</v>
      </c>
      <c r="B6" s="62">
        <v>1500000</v>
      </c>
      <c r="C6" s="55">
        <v>3</v>
      </c>
      <c r="D6" s="56">
        <v>47027</v>
      </c>
      <c r="E6" s="57">
        <v>47027</v>
      </c>
      <c r="F6" s="65">
        <v>1490641.61</v>
      </c>
    </row>
    <row r="7" spans="1:6" s="16" customFormat="1" ht="11.25" customHeight="1" x14ac:dyDescent="0.2">
      <c r="A7" s="46" t="s">
        <v>3237</v>
      </c>
      <c r="B7" s="62">
        <v>2500000</v>
      </c>
      <c r="C7" s="55">
        <v>4</v>
      </c>
      <c r="D7" s="56">
        <v>48458</v>
      </c>
      <c r="E7" s="57">
        <v>48458</v>
      </c>
      <c r="F7" s="65">
        <v>2553728.0614999998</v>
      </c>
    </row>
    <row r="8" spans="1:6" s="16" customFormat="1" ht="11.25" customHeight="1" x14ac:dyDescent="0.2">
      <c r="A8" s="46" t="s">
        <v>3237</v>
      </c>
      <c r="B8" s="62">
        <v>500000</v>
      </c>
      <c r="C8" s="55">
        <v>3</v>
      </c>
      <c r="D8" s="56">
        <v>51441</v>
      </c>
      <c r="E8" s="57">
        <v>51441</v>
      </c>
      <c r="F8" s="65">
        <v>525641.86569999997</v>
      </c>
    </row>
    <row r="9" spans="1:6" s="16" customFormat="1" ht="11.25" customHeight="1" x14ac:dyDescent="0.2">
      <c r="A9" s="46" t="s">
        <v>170</v>
      </c>
      <c r="B9" s="62">
        <v>1000000</v>
      </c>
      <c r="C9" s="55">
        <v>3.9</v>
      </c>
      <c r="D9" s="56">
        <v>47011</v>
      </c>
      <c r="E9" s="57">
        <v>47011</v>
      </c>
      <c r="F9" s="65">
        <v>1000000</v>
      </c>
    </row>
    <row r="10" spans="1:6" s="16" customFormat="1" ht="11.25" customHeight="1" thickBot="1" x14ac:dyDescent="0.25">
      <c r="A10" s="47" t="s">
        <v>68</v>
      </c>
      <c r="B10" s="67">
        <f>SUBTOTAL(9,B5:B9)</f>
        <v>6500000</v>
      </c>
      <c r="C10" s="68"/>
      <c r="D10" s="69"/>
      <c r="E10" s="70"/>
      <c r="F10" s="71">
        <f>SUBTOTAL(9,F5:F9)</f>
        <v>6565902.6397000002</v>
      </c>
    </row>
    <row r="11" spans="1:6" s="16" customFormat="1" ht="11.25" customHeight="1" x14ac:dyDescent="0.2">
      <c r="A11" s="47"/>
      <c r="B11" s="63"/>
      <c r="C11" s="58"/>
      <c r="D11" s="59"/>
      <c r="E11" s="60"/>
      <c r="F11" s="66"/>
    </row>
    <row r="12" spans="1:6" s="16" customFormat="1" ht="11.25" customHeight="1" x14ac:dyDescent="0.2">
      <c r="A12" s="46" t="s">
        <v>2233</v>
      </c>
      <c r="B12" s="62">
        <v>755000</v>
      </c>
      <c r="C12" s="55">
        <v>2.802</v>
      </c>
      <c r="D12" s="56">
        <v>51134</v>
      </c>
      <c r="E12" s="57">
        <v>51134</v>
      </c>
      <c r="F12" s="65">
        <v>755000</v>
      </c>
    </row>
    <row r="13" spans="1:6" s="16" customFormat="1" ht="11.25" customHeight="1" x14ac:dyDescent="0.2">
      <c r="A13" s="46" t="s">
        <v>2233</v>
      </c>
      <c r="B13" s="62">
        <v>1000000</v>
      </c>
      <c r="C13" s="55">
        <v>2.762</v>
      </c>
      <c r="D13" s="56">
        <v>50769</v>
      </c>
      <c r="E13" s="57">
        <v>50769</v>
      </c>
      <c r="F13" s="65">
        <v>1000000</v>
      </c>
    </row>
    <row r="14" spans="1:6" s="16" customFormat="1" ht="11.25" customHeight="1" x14ac:dyDescent="0.2">
      <c r="A14" s="46" t="s">
        <v>2233</v>
      </c>
      <c r="B14" s="62">
        <v>600000</v>
      </c>
      <c r="C14" s="55">
        <v>2.8420000000000001</v>
      </c>
      <c r="D14" s="56">
        <v>51500</v>
      </c>
      <c r="E14" s="57">
        <v>51500</v>
      </c>
      <c r="F14" s="65">
        <v>600000</v>
      </c>
    </row>
    <row r="15" spans="1:6" s="16" customFormat="1" ht="11.25" customHeight="1" x14ac:dyDescent="0.2">
      <c r="A15" s="46" t="s">
        <v>1550</v>
      </c>
      <c r="B15" s="62">
        <v>1505000</v>
      </c>
      <c r="C15" s="55">
        <v>4.66</v>
      </c>
      <c r="D15" s="56">
        <v>48122</v>
      </c>
      <c r="E15" s="57">
        <v>48122</v>
      </c>
      <c r="F15" s="65">
        <v>1505000</v>
      </c>
    </row>
    <row r="16" spans="1:6" s="16" customFormat="1" ht="11.25" customHeight="1" x14ac:dyDescent="0.2">
      <c r="A16" s="46" t="s">
        <v>1550</v>
      </c>
      <c r="B16" s="62">
        <v>550000</v>
      </c>
      <c r="C16" s="55">
        <v>3.96</v>
      </c>
      <c r="D16" s="56">
        <v>48488</v>
      </c>
      <c r="E16" s="57">
        <v>48488</v>
      </c>
      <c r="F16" s="65">
        <v>550000</v>
      </c>
    </row>
    <row r="17" spans="1:6" s="16" customFormat="1" ht="11.25" customHeight="1" x14ac:dyDescent="0.2">
      <c r="A17" s="46" t="s">
        <v>1550</v>
      </c>
      <c r="B17" s="62">
        <v>600000</v>
      </c>
      <c r="C17" s="55">
        <v>4.01</v>
      </c>
      <c r="D17" s="56">
        <v>48853</v>
      </c>
      <c r="E17" s="57">
        <v>48853</v>
      </c>
      <c r="F17" s="65">
        <v>600000</v>
      </c>
    </row>
    <row r="18" spans="1:6" s="16" customFormat="1" ht="11.25" customHeight="1" x14ac:dyDescent="0.2">
      <c r="A18" s="46" t="s">
        <v>1550</v>
      </c>
      <c r="B18" s="62">
        <v>500000</v>
      </c>
      <c r="C18" s="55">
        <v>4.0599999999999996</v>
      </c>
      <c r="D18" s="56">
        <v>49218</v>
      </c>
      <c r="E18" s="57">
        <v>49218</v>
      </c>
      <c r="F18" s="65">
        <v>500000</v>
      </c>
    </row>
    <row r="19" spans="1:6" s="16" customFormat="1" ht="11.25" customHeight="1" x14ac:dyDescent="0.2">
      <c r="A19" s="46" t="s">
        <v>1643</v>
      </c>
      <c r="B19" s="62">
        <v>750000</v>
      </c>
      <c r="C19" s="55">
        <v>4</v>
      </c>
      <c r="D19" s="56">
        <v>49706</v>
      </c>
      <c r="E19" s="57">
        <v>49706</v>
      </c>
      <c r="F19" s="65">
        <v>789336.96869999997</v>
      </c>
    </row>
    <row r="20" spans="1:6" s="16" customFormat="1" ht="11.25" customHeight="1" x14ac:dyDescent="0.2">
      <c r="A20" s="46" t="s">
        <v>2668</v>
      </c>
      <c r="B20" s="62">
        <v>1000000</v>
      </c>
      <c r="C20" s="55">
        <v>4</v>
      </c>
      <c r="D20" s="56">
        <v>50496</v>
      </c>
      <c r="E20" s="57">
        <v>50496</v>
      </c>
      <c r="F20" s="65">
        <v>1027664.194</v>
      </c>
    </row>
    <row r="21" spans="1:6" s="16" customFormat="1" ht="11.25" customHeight="1" x14ac:dyDescent="0.2">
      <c r="A21" s="46" t="s">
        <v>189</v>
      </c>
      <c r="B21" s="62">
        <v>500000</v>
      </c>
      <c r="C21" s="55">
        <v>3</v>
      </c>
      <c r="D21" s="56">
        <v>49888</v>
      </c>
      <c r="E21" s="57">
        <v>49888</v>
      </c>
      <c r="F21" s="65">
        <v>502616.31209999998</v>
      </c>
    </row>
    <row r="22" spans="1:6" s="16" customFormat="1" ht="11.25" customHeight="1" x14ac:dyDescent="0.2">
      <c r="A22" s="46" t="s">
        <v>2841</v>
      </c>
      <c r="B22" s="62">
        <v>775000</v>
      </c>
      <c r="C22" s="55">
        <v>4</v>
      </c>
      <c r="D22" s="56">
        <v>50618</v>
      </c>
      <c r="E22" s="57">
        <v>50618</v>
      </c>
      <c r="F22" s="65">
        <v>776689.21640000003</v>
      </c>
    </row>
    <row r="23" spans="1:6" s="16" customFormat="1" ht="11.25" customHeight="1" x14ac:dyDescent="0.2">
      <c r="A23" s="46" t="s">
        <v>2841</v>
      </c>
      <c r="B23" s="62">
        <v>410000</v>
      </c>
      <c r="C23" s="55">
        <v>4</v>
      </c>
      <c r="D23" s="56">
        <v>49888</v>
      </c>
      <c r="E23" s="57">
        <v>49888</v>
      </c>
      <c r="F23" s="65">
        <v>416075.49310000002</v>
      </c>
    </row>
    <row r="24" spans="1:6" s="16" customFormat="1" ht="11.25" customHeight="1" x14ac:dyDescent="0.2">
      <c r="A24" s="46" t="s">
        <v>192</v>
      </c>
      <c r="B24" s="62">
        <v>875000</v>
      </c>
      <c r="C24" s="55">
        <v>5.03</v>
      </c>
      <c r="D24" s="56">
        <v>49827</v>
      </c>
      <c r="E24" s="57">
        <v>49827</v>
      </c>
      <c r="F24" s="65">
        <v>875000</v>
      </c>
    </row>
    <row r="25" spans="1:6" s="16" customFormat="1" ht="11.25" customHeight="1" x14ac:dyDescent="0.2">
      <c r="A25" s="46" t="s">
        <v>2935</v>
      </c>
      <c r="B25" s="62">
        <v>800000</v>
      </c>
      <c r="C25" s="55">
        <v>4</v>
      </c>
      <c r="D25" s="56">
        <v>52291</v>
      </c>
      <c r="E25" s="57">
        <v>52291</v>
      </c>
      <c r="F25" s="65">
        <v>800000</v>
      </c>
    </row>
    <row r="26" spans="1:6" s="16" customFormat="1" ht="11.25" customHeight="1" x14ac:dyDescent="0.2">
      <c r="A26" s="46" t="s">
        <v>1216</v>
      </c>
      <c r="B26" s="62">
        <v>750000</v>
      </c>
      <c r="C26" s="55">
        <v>4</v>
      </c>
      <c r="D26" s="56">
        <v>49355</v>
      </c>
      <c r="E26" s="57">
        <v>49355</v>
      </c>
      <c r="F26" s="65">
        <v>763683.26240000001</v>
      </c>
    </row>
    <row r="27" spans="1:6" s="16" customFormat="1" ht="11.25" customHeight="1" x14ac:dyDescent="0.2">
      <c r="A27" s="46" t="s">
        <v>201</v>
      </c>
      <c r="B27" s="62">
        <v>1000000</v>
      </c>
      <c r="C27" s="55">
        <v>3</v>
      </c>
      <c r="D27" s="56">
        <v>45853</v>
      </c>
      <c r="E27" s="57">
        <v>45853</v>
      </c>
      <c r="F27" s="65">
        <v>998243.74549999996</v>
      </c>
    </row>
    <row r="28" spans="1:6" s="16" customFormat="1" ht="11.25" customHeight="1" x14ac:dyDescent="0.2">
      <c r="A28" s="46" t="s">
        <v>3111</v>
      </c>
      <c r="B28" s="62">
        <v>1250000</v>
      </c>
      <c r="C28" s="55">
        <v>4.25</v>
      </c>
      <c r="D28" s="56">
        <v>54285</v>
      </c>
      <c r="E28" s="57">
        <v>54285</v>
      </c>
      <c r="F28" s="65">
        <v>1229459.8788999999</v>
      </c>
    </row>
    <row r="29" spans="1:6" s="16" customFormat="1" ht="11.25" customHeight="1" x14ac:dyDescent="0.2">
      <c r="A29" s="46" t="s">
        <v>2077</v>
      </c>
      <c r="B29" s="62">
        <v>710000</v>
      </c>
      <c r="C29" s="55">
        <v>3</v>
      </c>
      <c r="D29" s="56">
        <v>48533</v>
      </c>
      <c r="E29" s="57">
        <v>48533</v>
      </c>
      <c r="F29" s="65">
        <v>756530.87419999996</v>
      </c>
    </row>
    <row r="30" spans="1:6" s="16" customFormat="1" ht="11.25" customHeight="1" x14ac:dyDescent="0.2">
      <c r="A30" s="46" t="s">
        <v>2077</v>
      </c>
      <c r="B30" s="62">
        <v>760000</v>
      </c>
      <c r="C30" s="55">
        <v>3</v>
      </c>
      <c r="D30" s="56">
        <v>48898</v>
      </c>
      <c r="E30" s="57">
        <v>48898</v>
      </c>
      <c r="F30" s="65">
        <v>803502.09860000003</v>
      </c>
    </row>
    <row r="31" spans="1:6" s="16" customFormat="1" ht="11.25" customHeight="1" x14ac:dyDescent="0.2">
      <c r="A31" s="46" t="s">
        <v>2842</v>
      </c>
      <c r="B31" s="62">
        <v>1310000</v>
      </c>
      <c r="C31" s="55">
        <v>4</v>
      </c>
      <c r="D31" s="56">
        <v>50345</v>
      </c>
      <c r="E31" s="57">
        <v>50345</v>
      </c>
      <c r="F31" s="65">
        <v>1310000</v>
      </c>
    </row>
    <row r="32" spans="1:6" s="16" customFormat="1" ht="11.25" customHeight="1" x14ac:dyDescent="0.2">
      <c r="A32" s="46" t="s">
        <v>215</v>
      </c>
      <c r="B32" s="62">
        <v>510000</v>
      </c>
      <c r="C32" s="55">
        <v>4</v>
      </c>
      <c r="D32" s="56">
        <v>49279</v>
      </c>
      <c r="E32" s="57">
        <v>49279</v>
      </c>
      <c r="F32" s="65">
        <v>519782.54889999999</v>
      </c>
    </row>
    <row r="33" spans="1:6" s="16" customFormat="1" ht="11.25" customHeight="1" x14ac:dyDescent="0.2">
      <c r="A33" s="46" t="s">
        <v>215</v>
      </c>
      <c r="B33" s="62">
        <v>375000</v>
      </c>
      <c r="C33" s="55">
        <v>4</v>
      </c>
      <c r="D33" s="56">
        <v>48914</v>
      </c>
      <c r="E33" s="57">
        <v>48914</v>
      </c>
      <c r="F33" s="65">
        <v>382923.07789999997</v>
      </c>
    </row>
    <row r="34" spans="1:6" s="16" customFormat="1" ht="11.25" customHeight="1" x14ac:dyDescent="0.2">
      <c r="A34" s="46" t="s">
        <v>1217</v>
      </c>
      <c r="B34" s="62">
        <v>500000</v>
      </c>
      <c r="C34" s="55">
        <v>5</v>
      </c>
      <c r="D34" s="56">
        <v>49888</v>
      </c>
      <c r="E34" s="57">
        <v>49888</v>
      </c>
      <c r="F34" s="65">
        <v>526991.6666</v>
      </c>
    </row>
    <row r="35" spans="1:6" s="16" customFormat="1" ht="11.25" customHeight="1" x14ac:dyDescent="0.2">
      <c r="A35" s="46" t="s">
        <v>220</v>
      </c>
      <c r="B35" s="62">
        <v>2000000</v>
      </c>
      <c r="C35" s="55">
        <v>3</v>
      </c>
      <c r="D35" s="56">
        <v>48928</v>
      </c>
      <c r="E35" s="57">
        <v>48928</v>
      </c>
      <c r="F35" s="65">
        <v>1971718.7515</v>
      </c>
    </row>
    <row r="36" spans="1:6" s="16" customFormat="1" ht="11.25" customHeight="1" x14ac:dyDescent="0.2">
      <c r="A36" s="46" t="s">
        <v>2234</v>
      </c>
      <c r="B36" s="62">
        <v>640000</v>
      </c>
      <c r="C36" s="55">
        <v>2.65</v>
      </c>
      <c r="D36" s="56">
        <v>51119</v>
      </c>
      <c r="E36" s="57">
        <v>51119</v>
      </c>
      <c r="F36" s="65">
        <v>640000</v>
      </c>
    </row>
    <row r="37" spans="1:6" s="16" customFormat="1" ht="11.25" customHeight="1" x14ac:dyDescent="0.2">
      <c r="A37" s="46" t="s">
        <v>2234</v>
      </c>
      <c r="B37" s="62">
        <v>790000</v>
      </c>
      <c r="C37" s="55">
        <v>5</v>
      </c>
      <c r="D37" s="56">
        <v>52580</v>
      </c>
      <c r="E37" s="57">
        <v>52580</v>
      </c>
      <c r="F37" s="65">
        <v>844599.61699999997</v>
      </c>
    </row>
    <row r="38" spans="1:6" s="16" customFormat="1" ht="11.25" customHeight="1" x14ac:dyDescent="0.2">
      <c r="A38" s="46" t="s">
        <v>2669</v>
      </c>
      <c r="B38" s="62">
        <v>1920000</v>
      </c>
      <c r="C38" s="55">
        <v>3</v>
      </c>
      <c r="D38" s="56">
        <v>50557</v>
      </c>
      <c r="E38" s="57">
        <v>50557</v>
      </c>
      <c r="F38" s="65">
        <v>1923716.8983</v>
      </c>
    </row>
    <row r="39" spans="1:6" s="16" customFormat="1" ht="11.25" customHeight="1" x14ac:dyDescent="0.2">
      <c r="A39" s="46" t="s">
        <v>2669</v>
      </c>
      <c r="B39" s="62">
        <v>1275000</v>
      </c>
      <c r="C39" s="55">
        <v>3</v>
      </c>
      <c r="D39" s="56">
        <v>50922</v>
      </c>
      <c r="E39" s="57">
        <v>50922</v>
      </c>
      <c r="F39" s="65">
        <v>1275000</v>
      </c>
    </row>
    <row r="40" spans="1:6" s="16" customFormat="1" ht="11.25" customHeight="1" x14ac:dyDescent="0.2">
      <c r="A40" s="46" t="s">
        <v>2494</v>
      </c>
      <c r="B40" s="62">
        <v>500000</v>
      </c>
      <c r="C40" s="55">
        <v>3.218</v>
      </c>
      <c r="D40" s="56">
        <v>50192</v>
      </c>
      <c r="E40" s="57">
        <v>50192</v>
      </c>
      <c r="F40" s="65">
        <v>500000</v>
      </c>
    </row>
    <row r="41" spans="1:6" s="16" customFormat="1" ht="11.25" customHeight="1" x14ac:dyDescent="0.2">
      <c r="A41" s="46" t="s">
        <v>2670</v>
      </c>
      <c r="B41" s="62">
        <v>675000</v>
      </c>
      <c r="C41" s="55">
        <v>4</v>
      </c>
      <c r="D41" s="56">
        <v>49796</v>
      </c>
      <c r="E41" s="57">
        <v>49796</v>
      </c>
      <c r="F41" s="65">
        <v>675000</v>
      </c>
    </row>
    <row r="42" spans="1:6" s="16" customFormat="1" ht="11.25" customHeight="1" x14ac:dyDescent="0.2">
      <c r="A42" s="46" t="s">
        <v>2670</v>
      </c>
      <c r="B42" s="62">
        <v>700000</v>
      </c>
      <c r="C42" s="55">
        <v>4</v>
      </c>
      <c r="D42" s="56">
        <v>50161</v>
      </c>
      <c r="E42" s="57">
        <v>50161</v>
      </c>
      <c r="F42" s="65">
        <v>693067.17559999996</v>
      </c>
    </row>
    <row r="43" spans="1:6" s="16" customFormat="1" ht="11.25" customHeight="1" x14ac:dyDescent="0.2">
      <c r="A43" s="46" t="s">
        <v>3159</v>
      </c>
      <c r="B43" s="62">
        <v>250000</v>
      </c>
      <c r="C43" s="55">
        <v>5.5</v>
      </c>
      <c r="D43" s="56">
        <v>52566</v>
      </c>
      <c r="E43" s="57">
        <v>52566</v>
      </c>
      <c r="F43" s="65">
        <v>254120.78589999999</v>
      </c>
    </row>
    <row r="44" spans="1:6" s="16" customFormat="1" ht="11.25" customHeight="1" x14ac:dyDescent="0.2">
      <c r="A44" s="46" t="s">
        <v>3160</v>
      </c>
      <c r="B44" s="62">
        <v>600000</v>
      </c>
      <c r="C44" s="55">
        <v>5</v>
      </c>
      <c r="D44" s="56">
        <v>52566</v>
      </c>
      <c r="E44" s="57">
        <v>52566</v>
      </c>
      <c r="F44" s="65">
        <v>607208.66610000003</v>
      </c>
    </row>
    <row r="45" spans="1:6" s="16" customFormat="1" ht="11.25" customHeight="1" x14ac:dyDescent="0.2">
      <c r="A45" s="46" t="s">
        <v>1644</v>
      </c>
      <c r="B45" s="62">
        <v>1885000</v>
      </c>
      <c r="C45" s="55">
        <v>3</v>
      </c>
      <c r="D45" s="56">
        <v>50267</v>
      </c>
      <c r="E45" s="57">
        <v>50267</v>
      </c>
      <c r="F45" s="65">
        <v>1885000</v>
      </c>
    </row>
    <row r="46" spans="1:6" s="16" customFormat="1" ht="11.25" customHeight="1" x14ac:dyDescent="0.2">
      <c r="A46" s="46" t="s">
        <v>2513</v>
      </c>
      <c r="B46" s="62">
        <v>855000</v>
      </c>
      <c r="C46" s="55">
        <v>5</v>
      </c>
      <c r="D46" s="56">
        <v>53448</v>
      </c>
      <c r="E46" s="57">
        <v>53448</v>
      </c>
      <c r="F46" s="65">
        <v>912890.21880000003</v>
      </c>
    </row>
    <row r="47" spans="1:6" s="16" customFormat="1" ht="11.25" customHeight="1" x14ac:dyDescent="0.2">
      <c r="A47" s="46" t="s">
        <v>2936</v>
      </c>
      <c r="B47" s="62">
        <v>500000</v>
      </c>
      <c r="C47" s="55">
        <v>4.5</v>
      </c>
      <c r="D47" s="56">
        <v>52291</v>
      </c>
      <c r="E47" s="57">
        <v>52291</v>
      </c>
      <c r="F47" s="65">
        <v>493726.49839999998</v>
      </c>
    </row>
    <row r="48" spans="1:6" s="16" customFormat="1" ht="11.25" customHeight="1" x14ac:dyDescent="0.2">
      <c r="A48" s="46" t="s">
        <v>2155</v>
      </c>
      <c r="B48" s="62">
        <v>520000</v>
      </c>
      <c r="C48" s="55">
        <v>3.15</v>
      </c>
      <c r="D48" s="56">
        <v>51806</v>
      </c>
      <c r="E48" s="57">
        <v>51806</v>
      </c>
      <c r="F48" s="65">
        <v>520000</v>
      </c>
    </row>
    <row r="49" spans="1:6" s="16" customFormat="1" ht="11.25" customHeight="1" x14ac:dyDescent="0.2">
      <c r="A49" s="46" t="s">
        <v>2155</v>
      </c>
      <c r="B49" s="62">
        <v>1045000</v>
      </c>
      <c r="C49" s="55">
        <v>3</v>
      </c>
      <c r="D49" s="56">
        <v>50710</v>
      </c>
      <c r="E49" s="57">
        <v>50710</v>
      </c>
      <c r="F49" s="65">
        <v>1045000</v>
      </c>
    </row>
    <row r="50" spans="1:6" s="16" customFormat="1" ht="11.25" customHeight="1" x14ac:dyDescent="0.2">
      <c r="A50" s="46" t="s">
        <v>2155</v>
      </c>
      <c r="B50" s="62">
        <v>500000</v>
      </c>
      <c r="C50" s="55">
        <v>3.03</v>
      </c>
      <c r="D50" s="56">
        <v>51075</v>
      </c>
      <c r="E50" s="57">
        <v>51075</v>
      </c>
      <c r="F50" s="65">
        <v>500000</v>
      </c>
    </row>
    <row r="51" spans="1:6" s="16" customFormat="1" ht="11.25" customHeight="1" x14ac:dyDescent="0.2">
      <c r="A51" s="46" t="s">
        <v>1130</v>
      </c>
      <c r="B51" s="62">
        <v>1125000</v>
      </c>
      <c r="C51" s="55">
        <v>3.5</v>
      </c>
      <c r="D51" s="56">
        <v>48806</v>
      </c>
      <c r="E51" s="57">
        <v>48806</v>
      </c>
      <c r="F51" s="65">
        <v>1125292.0867000001</v>
      </c>
    </row>
    <row r="52" spans="1:6" s="16" customFormat="1" ht="11.25" customHeight="1" x14ac:dyDescent="0.2">
      <c r="A52" s="46" t="s">
        <v>1130</v>
      </c>
      <c r="B52" s="62">
        <v>1160000</v>
      </c>
      <c r="C52" s="55">
        <v>3.5</v>
      </c>
      <c r="D52" s="56">
        <v>49171</v>
      </c>
      <c r="E52" s="57">
        <v>49171</v>
      </c>
      <c r="F52" s="65">
        <v>1157963.4365999999</v>
      </c>
    </row>
    <row r="53" spans="1:6" s="16" customFormat="1" ht="11.25" customHeight="1" x14ac:dyDescent="0.2">
      <c r="A53" s="46" t="s">
        <v>1218</v>
      </c>
      <c r="B53" s="62">
        <v>1500000</v>
      </c>
      <c r="C53" s="55">
        <v>4</v>
      </c>
      <c r="D53" s="56">
        <v>47969</v>
      </c>
      <c r="E53" s="57">
        <v>47969</v>
      </c>
      <c r="F53" s="65">
        <v>1502860.9902999999</v>
      </c>
    </row>
    <row r="54" spans="1:6" s="16" customFormat="1" ht="11.25" customHeight="1" x14ac:dyDescent="0.2">
      <c r="A54" s="46" t="s">
        <v>2078</v>
      </c>
      <c r="B54" s="62">
        <v>615000</v>
      </c>
      <c r="C54" s="55">
        <v>4</v>
      </c>
      <c r="D54" s="56">
        <v>51471</v>
      </c>
      <c r="E54" s="57">
        <v>51471</v>
      </c>
      <c r="F54" s="65">
        <v>680851.60970000003</v>
      </c>
    </row>
    <row r="55" spans="1:6" s="16" customFormat="1" ht="11.25" customHeight="1" x14ac:dyDescent="0.2">
      <c r="A55" s="46" t="s">
        <v>2235</v>
      </c>
      <c r="B55" s="62">
        <v>600000</v>
      </c>
      <c r="C55" s="55">
        <v>2.657</v>
      </c>
      <c r="D55" s="56">
        <v>50010</v>
      </c>
      <c r="E55" s="57">
        <v>50010</v>
      </c>
      <c r="F55" s="65">
        <v>600000</v>
      </c>
    </row>
    <row r="56" spans="1:6" s="16" customFormat="1" ht="11.25" customHeight="1" x14ac:dyDescent="0.2">
      <c r="A56" s="46" t="s">
        <v>2324</v>
      </c>
      <c r="B56" s="62">
        <v>1025000</v>
      </c>
      <c r="C56" s="55">
        <v>2.9630000000000001</v>
      </c>
      <c r="D56" s="56">
        <v>51424</v>
      </c>
      <c r="E56" s="57">
        <v>51424</v>
      </c>
      <c r="F56" s="65">
        <v>1025000</v>
      </c>
    </row>
    <row r="57" spans="1:6" s="16" customFormat="1" ht="11.25" customHeight="1" x14ac:dyDescent="0.2">
      <c r="A57" s="46" t="s">
        <v>1219</v>
      </c>
      <c r="B57" s="62">
        <v>1550000</v>
      </c>
      <c r="C57" s="55">
        <v>3</v>
      </c>
      <c r="D57" s="56">
        <v>49597</v>
      </c>
      <c r="E57" s="57">
        <v>49597</v>
      </c>
      <c r="F57" s="65">
        <v>1539121.8618999999</v>
      </c>
    </row>
    <row r="58" spans="1:6" s="16" customFormat="1" ht="11.25" customHeight="1" x14ac:dyDescent="0.2">
      <c r="A58" s="46" t="s">
        <v>1219</v>
      </c>
      <c r="B58" s="62">
        <v>1550000</v>
      </c>
      <c r="C58" s="55">
        <v>3</v>
      </c>
      <c r="D58" s="56">
        <v>49963</v>
      </c>
      <c r="E58" s="57">
        <v>49963</v>
      </c>
      <c r="F58" s="65">
        <v>1533187.4343999999</v>
      </c>
    </row>
    <row r="59" spans="1:6" s="16" customFormat="1" ht="11.25" customHeight="1" x14ac:dyDescent="0.2">
      <c r="A59" s="46" t="s">
        <v>1974</v>
      </c>
      <c r="B59" s="62">
        <v>1000000</v>
      </c>
      <c r="C59" s="55">
        <v>4</v>
      </c>
      <c r="D59" s="56">
        <v>49310</v>
      </c>
      <c r="E59" s="57">
        <v>49310</v>
      </c>
      <c r="F59" s="65">
        <v>1032678.6408000001</v>
      </c>
    </row>
    <row r="60" spans="1:6" s="16" customFormat="1" ht="11.25" customHeight="1" x14ac:dyDescent="0.2">
      <c r="A60" s="46" t="s">
        <v>243</v>
      </c>
      <c r="B60" s="62">
        <v>1000000</v>
      </c>
      <c r="C60" s="55">
        <v>5</v>
      </c>
      <c r="D60" s="56">
        <v>47331</v>
      </c>
      <c r="E60" s="57">
        <v>47331</v>
      </c>
      <c r="F60" s="65">
        <v>1006171.2081</v>
      </c>
    </row>
    <row r="61" spans="1:6" s="16" customFormat="1" ht="11.25" customHeight="1" x14ac:dyDescent="0.2">
      <c r="A61" s="46" t="s">
        <v>2869</v>
      </c>
      <c r="B61" s="62">
        <v>1055000</v>
      </c>
      <c r="C61" s="55">
        <v>5</v>
      </c>
      <c r="D61" s="56">
        <v>51471</v>
      </c>
      <c r="E61" s="57">
        <v>51471</v>
      </c>
      <c r="F61" s="65">
        <v>1090609.6077000001</v>
      </c>
    </row>
    <row r="62" spans="1:6" s="16" customFormat="1" ht="11.25" customHeight="1" x14ac:dyDescent="0.2">
      <c r="A62" s="46" t="s">
        <v>244</v>
      </c>
      <c r="B62" s="62">
        <v>1250000</v>
      </c>
      <c r="C62" s="55">
        <v>5</v>
      </c>
      <c r="D62" s="56">
        <v>49110</v>
      </c>
      <c r="E62" s="57">
        <v>49110</v>
      </c>
      <c r="F62" s="65">
        <v>1320398.8921999999</v>
      </c>
    </row>
    <row r="63" spans="1:6" s="16" customFormat="1" ht="11.25" customHeight="1" x14ac:dyDescent="0.2">
      <c r="A63" s="46" t="s">
        <v>244</v>
      </c>
      <c r="B63" s="62">
        <v>1000000</v>
      </c>
      <c r="C63" s="55">
        <v>5</v>
      </c>
      <c r="D63" s="56">
        <v>49110</v>
      </c>
      <c r="E63" s="57">
        <v>49110</v>
      </c>
      <c r="F63" s="65">
        <v>1056318.8711999999</v>
      </c>
    </row>
    <row r="64" spans="1:6" s="16" customFormat="1" ht="11.25" customHeight="1" x14ac:dyDescent="0.2">
      <c r="A64" s="46" t="s">
        <v>246</v>
      </c>
      <c r="B64" s="62">
        <v>200000</v>
      </c>
      <c r="C64" s="55">
        <v>4</v>
      </c>
      <c r="D64" s="56">
        <v>50936</v>
      </c>
      <c r="E64" s="57">
        <v>50936</v>
      </c>
      <c r="F64" s="65">
        <v>219188.9479</v>
      </c>
    </row>
    <row r="65" spans="1:6" s="16" customFormat="1" ht="11.25" customHeight="1" x14ac:dyDescent="0.2">
      <c r="A65" s="46" t="s">
        <v>1220</v>
      </c>
      <c r="B65" s="62">
        <v>1430000</v>
      </c>
      <c r="C65" s="55">
        <v>4</v>
      </c>
      <c r="D65" s="56">
        <v>46614</v>
      </c>
      <c r="E65" s="57">
        <v>46614</v>
      </c>
      <c r="F65" s="65">
        <v>1434894.2738000001</v>
      </c>
    </row>
    <row r="66" spans="1:6" s="16" customFormat="1" ht="11.25" customHeight="1" x14ac:dyDescent="0.2">
      <c r="A66" s="46" t="s">
        <v>1711</v>
      </c>
      <c r="B66" s="62">
        <v>750000</v>
      </c>
      <c r="C66" s="55">
        <v>3</v>
      </c>
      <c r="D66" s="56">
        <v>50437</v>
      </c>
      <c r="E66" s="57">
        <v>50437</v>
      </c>
      <c r="F66" s="65">
        <v>752833.35600000003</v>
      </c>
    </row>
    <row r="67" spans="1:6" s="16" customFormat="1" ht="11.25" customHeight="1" x14ac:dyDescent="0.2">
      <c r="A67" s="46" t="s">
        <v>1645</v>
      </c>
      <c r="B67" s="62">
        <v>2135000</v>
      </c>
      <c r="C67" s="55">
        <v>3</v>
      </c>
      <c r="D67" s="56">
        <v>48823</v>
      </c>
      <c r="E67" s="57">
        <v>48823</v>
      </c>
      <c r="F67" s="65">
        <v>2133166.7664999999</v>
      </c>
    </row>
    <row r="68" spans="1:6" s="16" customFormat="1" ht="11.25" customHeight="1" x14ac:dyDescent="0.2">
      <c r="A68" s="46" t="s">
        <v>3297</v>
      </c>
      <c r="B68" s="62">
        <v>2000000</v>
      </c>
      <c r="C68" s="55">
        <v>5</v>
      </c>
      <c r="D68" s="56">
        <v>52566</v>
      </c>
      <c r="E68" s="57">
        <v>52566</v>
      </c>
      <c r="F68" s="65">
        <v>2173930.7450999999</v>
      </c>
    </row>
    <row r="69" spans="1:6" s="16" customFormat="1" ht="11.25" customHeight="1" x14ac:dyDescent="0.2">
      <c r="A69" s="46" t="s">
        <v>2937</v>
      </c>
      <c r="B69" s="62">
        <v>800000</v>
      </c>
      <c r="C69" s="55">
        <v>4</v>
      </c>
      <c r="D69" s="56">
        <v>52201</v>
      </c>
      <c r="E69" s="57">
        <v>52201</v>
      </c>
      <c r="F69" s="65">
        <v>792657.54390000005</v>
      </c>
    </row>
    <row r="70" spans="1:6" s="16" customFormat="1" ht="11.25" customHeight="1" x14ac:dyDescent="0.2">
      <c r="A70" s="46" t="s">
        <v>3161</v>
      </c>
      <c r="B70" s="62">
        <v>500000</v>
      </c>
      <c r="C70" s="55">
        <v>4.75</v>
      </c>
      <c r="D70" s="56">
        <v>52201</v>
      </c>
      <c r="E70" s="57">
        <v>52201</v>
      </c>
      <c r="F70" s="65">
        <v>495110.15899999999</v>
      </c>
    </row>
    <row r="71" spans="1:6" s="16" customFormat="1" ht="11.25" customHeight="1" x14ac:dyDescent="0.2">
      <c r="A71" s="46" t="s">
        <v>3298</v>
      </c>
      <c r="B71" s="62">
        <v>930000</v>
      </c>
      <c r="C71" s="55">
        <v>5</v>
      </c>
      <c r="D71" s="56">
        <v>52171</v>
      </c>
      <c r="E71" s="57">
        <v>52171</v>
      </c>
      <c r="F71" s="65">
        <v>1013405.895</v>
      </c>
    </row>
    <row r="72" spans="1:6" s="16" customFormat="1" ht="11.25" customHeight="1" x14ac:dyDescent="0.2">
      <c r="A72" s="46" t="s">
        <v>3298</v>
      </c>
      <c r="B72" s="62">
        <v>850000</v>
      </c>
      <c r="C72" s="55">
        <v>5</v>
      </c>
      <c r="D72" s="56">
        <v>52536</v>
      </c>
      <c r="E72" s="57">
        <v>52536</v>
      </c>
      <c r="F72" s="65">
        <v>923392.6827</v>
      </c>
    </row>
    <row r="73" spans="1:6" s="16" customFormat="1" ht="11.25" customHeight="1" x14ac:dyDescent="0.2">
      <c r="A73" s="46" t="s">
        <v>1341</v>
      </c>
      <c r="B73" s="62">
        <v>2125000</v>
      </c>
      <c r="C73" s="55">
        <v>2.77</v>
      </c>
      <c r="D73" s="56">
        <v>50375</v>
      </c>
      <c r="E73" s="57">
        <v>50375</v>
      </c>
      <c r="F73" s="65">
        <v>2125000</v>
      </c>
    </row>
    <row r="74" spans="1:6" s="16" customFormat="1" ht="11.25" customHeight="1" x14ac:dyDescent="0.2">
      <c r="A74" s="46" t="s">
        <v>2079</v>
      </c>
      <c r="B74" s="62">
        <v>905000</v>
      </c>
      <c r="C74" s="55">
        <v>4</v>
      </c>
      <c r="D74" s="56">
        <v>51105</v>
      </c>
      <c r="E74" s="57">
        <v>51105</v>
      </c>
      <c r="F74" s="65">
        <v>961620.853</v>
      </c>
    </row>
    <row r="75" spans="1:6" s="16" customFormat="1" ht="11.25" customHeight="1" x14ac:dyDescent="0.2">
      <c r="A75" s="46" t="s">
        <v>2079</v>
      </c>
      <c r="B75" s="62">
        <v>675000</v>
      </c>
      <c r="C75" s="55">
        <v>4</v>
      </c>
      <c r="D75" s="56">
        <v>50740</v>
      </c>
      <c r="E75" s="57">
        <v>50740</v>
      </c>
      <c r="F75" s="65">
        <v>717844.0442</v>
      </c>
    </row>
    <row r="76" spans="1:6" s="16" customFormat="1" ht="11.25" customHeight="1" x14ac:dyDescent="0.2">
      <c r="A76" s="46" t="s">
        <v>3110</v>
      </c>
      <c r="B76" s="62">
        <v>1000000</v>
      </c>
      <c r="C76" s="55">
        <v>5</v>
      </c>
      <c r="D76" s="56">
        <v>54302</v>
      </c>
      <c r="E76" s="57">
        <v>54302</v>
      </c>
      <c r="F76" s="65">
        <v>1069710.6111000001</v>
      </c>
    </row>
    <row r="77" spans="1:6" s="16" customFormat="1" ht="11.25" customHeight="1" x14ac:dyDescent="0.2">
      <c r="A77" s="46" t="s">
        <v>266</v>
      </c>
      <c r="B77" s="62">
        <v>1015000</v>
      </c>
      <c r="C77" s="55">
        <v>2.9220000000000002</v>
      </c>
      <c r="D77" s="56">
        <v>50571</v>
      </c>
      <c r="E77" s="57">
        <v>50571</v>
      </c>
      <c r="F77" s="65">
        <v>1015000</v>
      </c>
    </row>
    <row r="78" spans="1:6" s="16" customFormat="1" ht="11.25" customHeight="1" x14ac:dyDescent="0.2">
      <c r="A78" s="46" t="s">
        <v>2938</v>
      </c>
      <c r="B78" s="62">
        <v>700000</v>
      </c>
      <c r="C78" s="55">
        <v>4</v>
      </c>
      <c r="D78" s="56">
        <v>52322</v>
      </c>
      <c r="E78" s="57">
        <v>52322</v>
      </c>
      <c r="F78" s="65">
        <v>692899.95849999995</v>
      </c>
    </row>
    <row r="79" spans="1:6" s="16" customFormat="1" ht="11.25" customHeight="1" x14ac:dyDescent="0.2">
      <c r="A79" s="46" t="s">
        <v>2938</v>
      </c>
      <c r="B79" s="62">
        <v>1000000</v>
      </c>
      <c r="C79" s="55">
        <v>4</v>
      </c>
      <c r="D79" s="56">
        <v>51957</v>
      </c>
      <c r="E79" s="57">
        <v>51957</v>
      </c>
      <c r="F79" s="65">
        <v>994010.00840000005</v>
      </c>
    </row>
    <row r="80" spans="1:6" s="16" customFormat="1" ht="11.25" customHeight="1" x14ac:dyDescent="0.2">
      <c r="A80" s="46" t="s">
        <v>3109</v>
      </c>
      <c r="B80" s="62">
        <v>750000</v>
      </c>
      <c r="C80" s="55">
        <v>5</v>
      </c>
      <c r="D80" s="56">
        <v>52916</v>
      </c>
      <c r="E80" s="57">
        <v>52916</v>
      </c>
      <c r="F80" s="65">
        <v>804139.0429</v>
      </c>
    </row>
    <row r="81" spans="1:6" s="16" customFormat="1" ht="11.25" customHeight="1" x14ac:dyDescent="0.2">
      <c r="A81" s="46" t="s">
        <v>1287</v>
      </c>
      <c r="B81" s="62">
        <v>1205000</v>
      </c>
      <c r="C81" s="55">
        <v>3</v>
      </c>
      <c r="D81" s="56">
        <v>47119</v>
      </c>
      <c r="E81" s="57">
        <v>47119</v>
      </c>
      <c r="F81" s="65">
        <v>1199716.7424999999</v>
      </c>
    </row>
    <row r="82" spans="1:6" s="16" customFormat="1" ht="11.25" customHeight="1" x14ac:dyDescent="0.2">
      <c r="A82" s="46" t="s">
        <v>1510</v>
      </c>
      <c r="B82" s="62">
        <v>1000000</v>
      </c>
      <c r="C82" s="55">
        <v>4.13</v>
      </c>
      <c r="D82" s="56">
        <v>49430</v>
      </c>
      <c r="E82" s="57">
        <v>49430</v>
      </c>
      <c r="F82" s="65">
        <v>1000000</v>
      </c>
    </row>
    <row r="83" spans="1:6" s="16" customFormat="1" ht="11.25" customHeight="1" x14ac:dyDescent="0.2">
      <c r="A83" s="46" t="s">
        <v>3299</v>
      </c>
      <c r="B83" s="62">
        <v>700000</v>
      </c>
      <c r="C83" s="55">
        <v>5</v>
      </c>
      <c r="D83" s="56">
        <v>54179</v>
      </c>
      <c r="E83" s="57">
        <v>54179</v>
      </c>
      <c r="F83" s="65">
        <v>748589.97820000001</v>
      </c>
    </row>
    <row r="84" spans="1:6" s="16" customFormat="1" ht="11.25" customHeight="1" x14ac:dyDescent="0.2">
      <c r="A84" s="46" t="s">
        <v>3299</v>
      </c>
      <c r="B84" s="62">
        <v>375000</v>
      </c>
      <c r="C84" s="55">
        <v>5</v>
      </c>
      <c r="D84" s="56">
        <v>53083</v>
      </c>
      <c r="E84" s="57">
        <v>53083</v>
      </c>
      <c r="F84" s="65">
        <v>406499.48229999997</v>
      </c>
    </row>
    <row r="85" spans="1:6" s="16" customFormat="1" ht="11.25" customHeight="1" x14ac:dyDescent="0.2">
      <c r="A85" s="46" t="s">
        <v>2671</v>
      </c>
      <c r="B85" s="62">
        <v>1000000</v>
      </c>
      <c r="C85" s="55">
        <v>4</v>
      </c>
      <c r="D85" s="56">
        <v>50267</v>
      </c>
      <c r="E85" s="57">
        <v>50267</v>
      </c>
      <c r="F85" s="65">
        <v>1008510.1483</v>
      </c>
    </row>
    <row r="86" spans="1:6" s="16" customFormat="1" ht="11.25" customHeight="1" x14ac:dyDescent="0.2">
      <c r="A86" s="46" t="s">
        <v>1221</v>
      </c>
      <c r="B86" s="62">
        <v>1110000</v>
      </c>
      <c r="C86" s="55">
        <v>3.375</v>
      </c>
      <c r="D86" s="56">
        <v>49689</v>
      </c>
      <c r="E86" s="57">
        <v>49689</v>
      </c>
      <c r="F86" s="65">
        <v>1102000.9705000001</v>
      </c>
    </row>
    <row r="87" spans="1:6" s="16" customFormat="1" ht="11.25" customHeight="1" x14ac:dyDescent="0.2">
      <c r="A87" s="46" t="s">
        <v>1221</v>
      </c>
      <c r="B87" s="62">
        <v>1075000</v>
      </c>
      <c r="C87" s="55">
        <v>3.375</v>
      </c>
      <c r="D87" s="56">
        <v>49324</v>
      </c>
      <c r="E87" s="57">
        <v>49324</v>
      </c>
      <c r="F87" s="65">
        <v>1072590.8748000001</v>
      </c>
    </row>
    <row r="88" spans="1:6" s="16" customFormat="1" ht="11.25" customHeight="1" x14ac:dyDescent="0.2">
      <c r="A88" s="46" t="s">
        <v>2579</v>
      </c>
      <c r="B88" s="62">
        <v>750000</v>
      </c>
      <c r="C88" s="55">
        <v>3</v>
      </c>
      <c r="D88" s="56">
        <v>50966</v>
      </c>
      <c r="E88" s="57">
        <v>50966</v>
      </c>
      <c r="F88" s="65">
        <v>750000</v>
      </c>
    </row>
    <row r="89" spans="1:6" s="16" customFormat="1" ht="11.25" customHeight="1" x14ac:dyDescent="0.2">
      <c r="A89" s="46" t="s">
        <v>275</v>
      </c>
      <c r="B89" s="62">
        <v>1155000</v>
      </c>
      <c r="C89" s="55">
        <v>5.5</v>
      </c>
      <c r="D89" s="56">
        <v>46722</v>
      </c>
      <c r="E89" s="57">
        <v>46722</v>
      </c>
      <c r="F89" s="65">
        <v>1155000</v>
      </c>
    </row>
    <row r="90" spans="1:6" s="16" customFormat="1" ht="11.25" customHeight="1" x14ac:dyDescent="0.2">
      <c r="A90" s="46" t="s">
        <v>2080</v>
      </c>
      <c r="B90" s="62">
        <v>1100000</v>
      </c>
      <c r="C90" s="55">
        <v>2.125</v>
      </c>
      <c r="D90" s="56">
        <v>51349</v>
      </c>
      <c r="E90" s="57">
        <v>51349</v>
      </c>
      <c r="F90" s="65">
        <v>1100962.7671999999</v>
      </c>
    </row>
    <row r="91" spans="1:6" s="16" customFormat="1" ht="11.25" customHeight="1" x14ac:dyDescent="0.2">
      <c r="A91" s="46" t="s">
        <v>3162</v>
      </c>
      <c r="B91" s="62">
        <v>225000</v>
      </c>
      <c r="C91" s="55">
        <v>5</v>
      </c>
      <c r="D91" s="56">
        <v>52580</v>
      </c>
      <c r="E91" s="57">
        <v>52580</v>
      </c>
      <c r="F91" s="65">
        <v>226874.40779999999</v>
      </c>
    </row>
    <row r="92" spans="1:6" s="16" customFormat="1" ht="11.25" customHeight="1" x14ac:dyDescent="0.2">
      <c r="A92" s="46" t="s">
        <v>3162</v>
      </c>
      <c r="B92" s="62">
        <v>350000</v>
      </c>
      <c r="C92" s="55">
        <v>5</v>
      </c>
      <c r="D92" s="56">
        <v>52215</v>
      </c>
      <c r="E92" s="57">
        <v>52215</v>
      </c>
      <c r="F92" s="65">
        <v>354533.72220000002</v>
      </c>
    </row>
    <row r="93" spans="1:6" s="16" customFormat="1" ht="11.25" customHeight="1" x14ac:dyDescent="0.2">
      <c r="A93" s="46" t="s">
        <v>1222</v>
      </c>
      <c r="B93" s="62">
        <v>1215000</v>
      </c>
      <c r="C93" s="55">
        <v>3</v>
      </c>
      <c r="D93" s="56">
        <v>49004</v>
      </c>
      <c r="E93" s="57">
        <v>49004</v>
      </c>
      <c r="F93" s="65">
        <v>1215000</v>
      </c>
    </row>
    <row r="94" spans="1:6" s="16" customFormat="1" ht="11.25" customHeight="1" x14ac:dyDescent="0.2">
      <c r="A94" s="46" t="s">
        <v>280</v>
      </c>
      <c r="B94" s="62">
        <v>2000000</v>
      </c>
      <c r="C94" s="55">
        <v>6</v>
      </c>
      <c r="D94" s="56">
        <v>47088</v>
      </c>
      <c r="E94" s="57">
        <v>47088</v>
      </c>
      <c r="F94" s="65">
        <v>2000000</v>
      </c>
    </row>
    <row r="95" spans="1:6" s="16" customFormat="1" ht="11.25" customHeight="1" x14ac:dyDescent="0.2">
      <c r="A95" s="46" t="s">
        <v>1223</v>
      </c>
      <c r="B95" s="62">
        <v>1000000</v>
      </c>
      <c r="C95" s="55">
        <v>3.125</v>
      </c>
      <c r="D95" s="56">
        <v>46006</v>
      </c>
      <c r="E95" s="57">
        <v>46006</v>
      </c>
      <c r="F95" s="65">
        <v>985694.23569999996</v>
      </c>
    </row>
    <row r="96" spans="1:6" s="16" customFormat="1" ht="11.25" customHeight="1" x14ac:dyDescent="0.2">
      <c r="A96" s="46" t="s">
        <v>2495</v>
      </c>
      <c r="B96" s="62">
        <v>870000</v>
      </c>
      <c r="C96" s="55">
        <v>2.25</v>
      </c>
      <c r="D96" s="56">
        <v>51667</v>
      </c>
      <c r="E96" s="57">
        <v>51667</v>
      </c>
      <c r="F96" s="65">
        <v>851692.09889999998</v>
      </c>
    </row>
    <row r="97" spans="1:6" s="16" customFormat="1" ht="11.25" customHeight="1" x14ac:dyDescent="0.2">
      <c r="A97" s="46" t="s">
        <v>1646</v>
      </c>
      <c r="B97" s="62">
        <v>820000</v>
      </c>
      <c r="C97" s="55">
        <v>4</v>
      </c>
      <c r="D97" s="56">
        <v>50649</v>
      </c>
      <c r="E97" s="57">
        <v>50649</v>
      </c>
      <c r="F97" s="65">
        <v>851811.99540000001</v>
      </c>
    </row>
    <row r="98" spans="1:6" s="16" customFormat="1" ht="11.25" customHeight="1" x14ac:dyDescent="0.2">
      <c r="A98" s="46" t="s">
        <v>287</v>
      </c>
      <c r="B98" s="62">
        <v>1775000</v>
      </c>
      <c r="C98" s="55">
        <v>5</v>
      </c>
      <c r="D98" s="56">
        <v>49658</v>
      </c>
      <c r="E98" s="57">
        <v>49658</v>
      </c>
      <c r="F98" s="65">
        <v>1868405.4083</v>
      </c>
    </row>
    <row r="99" spans="1:6" s="16" customFormat="1" ht="11.25" customHeight="1" x14ac:dyDescent="0.2">
      <c r="A99" s="46" t="s">
        <v>2672</v>
      </c>
      <c r="B99" s="62">
        <v>660000</v>
      </c>
      <c r="C99" s="55">
        <v>5</v>
      </c>
      <c r="D99" s="56">
        <v>50253</v>
      </c>
      <c r="E99" s="57">
        <v>50253</v>
      </c>
      <c r="F99" s="65">
        <v>717043.52899999998</v>
      </c>
    </row>
    <row r="100" spans="1:6" s="16" customFormat="1" ht="11.25" customHeight="1" x14ac:dyDescent="0.2">
      <c r="A100" s="46" t="s">
        <v>1224</v>
      </c>
      <c r="B100" s="62">
        <v>1005000</v>
      </c>
      <c r="C100" s="55">
        <v>3</v>
      </c>
      <c r="D100" s="56">
        <v>45383</v>
      </c>
      <c r="E100" s="57">
        <v>45383</v>
      </c>
      <c r="F100" s="65">
        <v>1005000</v>
      </c>
    </row>
    <row r="101" spans="1:6" s="16" customFormat="1" ht="11.25" customHeight="1" x14ac:dyDescent="0.2">
      <c r="A101" s="46" t="s">
        <v>1647</v>
      </c>
      <c r="B101" s="62">
        <v>750000</v>
      </c>
      <c r="C101" s="55">
        <v>4</v>
      </c>
      <c r="D101" s="56">
        <v>50375</v>
      </c>
      <c r="E101" s="57">
        <v>50375</v>
      </c>
      <c r="F101" s="65">
        <v>768535.77480000001</v>
      </c>
    </row>
    <row r="102" spans="1:6" s="16" customFormat="1" ht="11.25" customHeight="1" x14ac:dyDescent="0.2">
      <c r="A102" s="46" t="s">
        <v>1225</v>
      </c>
      <c r="B102" s="62">
        <v>1000000</v>
      </c>
      <c r="C102" s="55">
        <v>5</v>
      </c>
      <c r="D102" s="56">
        <v>47727</v>
      </c>
      <c r="E102" s="57">
        <v>47727</v>
      </c>
      <c r="F102" s="65">
        <v>1023753.4901000001</v>
      </c>
    </row>
    <row r="103" spans="1:6" s="16" customFormat="1" ht="11.25" customHeight="1" x14ac:dyDescent="0.2">
      <c r="A103" s="46" t="s">
        <v>3163</v>
      </c>
      <c r="B103" s="62">
        <v>525000</v>
      </c>
      <c r="C103" s="55">
        <v>4.5</v>
      </c>
      <c r="D103" s="56">
        <v>52427</v>
      </c>
      <c r="E103" s="57">
        <v>52427</v>
      </c>
      <c r="F103" s="65">
        <v>522981.1936</v>
      </c>
    </row>
    <row r="104" spans="1:6" s="16" customFormat="1" ht="11.25" customHeight="1" x14ac:dyDescent="0.2">
      <c r="A104" s="46" t="s">
        <v>1201</v>
      </c>
      <c r="B104" s="62">
        <v>1080000</v>
      </c>
      <c r="C104" s="55">
        <v>4</v>
      </c>
      <c r="D104" s="56">
        <v>49857</v>
      </c>
      <c r="E104" s="57">
        <v>49857</v>
      </c>
      <c r="F104" s="65">
        <v>1102116.9543000001</v>
      </c>
    </row>
    <row r="105" spans="1:6" s="16" customFormat="1" ht="11.25" customHeight="1" x14ac:dyDescent="0.2">
      <c r="A105" s="46" t="s">
        <v>1712</v>
      </c>
      <c r="B105" s="62">
        <v>620000</v>
      </c>
      <c r="C105" s="55">
        <v>3</v>
      </c>
      <c r="D105" s="56">
        <v>50465</v>
      </c>
      <c r="E105" s="57">
        <v>50465</v>
      </c>
      <c r="F105" s="65">
        <v>623197.98199999996</v>
      </c>
    </row>
    <row r="106" spans="1:6" s="16" customFormat="1" ht="11.25" customHeight="1" x14ac:dyDescent="0.2">
      <c r="A106" s="46" t="s">
        <v>2580</v>
      </c>
      <c r="B106" s="62">
        <v>1845000</v>
      </c>
      <c r="C106" s="55">
        <v>2.6</v>
      </c>
      <c r="D106" s="56">
        <v>51987</v>
      </c>
      <c r="E106" s="57">
        <v>51987</v>
      </c>
      <c r="F106" s="65">
        <v>1845000</v>
      </c>
    </row>
    <row r="107" spans="1:6" s="16" customFormat="1" ht="11.25" customHeight="1" x14ac:dyDescent="0.2">
      <c r="A107" s="46" t="s">
        <v>1648</v>
      </c>
      <c r="B107" s="62">
        <v>1370000</v>
      </c>
      <c r="C107" s="55">
        <v>3</v>
      </c>
      <c r="D107" s="56">
        <v>48823</v>
      </c>
      <c r="E107" s="57">
        <v>48823</v>
      </c>
      <c r="F107" s="65">
        <v>1367715.9668000001</v>
      </c>
    </row>
    <row r="108" spans="1:6" s="16" customFormat="1" ht="11.25" customHeight="1" x14ac:dyDescent="0.2">
      <c r="A108" s="46" t="s">
        <v>1648</v>
      </c>
      <c r="B108" s="62">
        <v>1000000</v>
      </c>
      <c r="C108" s="55">
        <v>3</v>
      </c>
      <c r="D108" s="56">
        <v>49553</v>
      </c>
      <c r="E108" s="57">
        <v>49553</v>
      </c>
      <c r="F108" s="65">
        <v>985663.24650000001</v>
      </c>
    </row>
    <row r="109" spans="1:6" s="16" customFormat="1" ht="11.25" customHeight="1" x14ac:dyDescent="0.2">
      <c r="A109" s="46" t="s">
        <v>1648</v>
      </c>
      <c r="B109" s="62">
        <v>1345000</v>
      </c>
      <c r="C109" s="55">
        <v>3</v>
      </c>
      <c r="D109" s="56">
        <v>49188</v>
      </c>
      <c r="E109" s="57">
        <v>49188</v>
      </c>
      <c r="F109" s="65">
        <v>1336605.0046999999</v>
      </c>
    </row>
    <row r="110" spans="1:6" s="16" customFormat="1" ht="11.25" customHeight="1" x14ac:dyDescent="0.2">
      <c r="A110" s="46" t="s">
        <v>1649</v>
      </c>
      <c r="B110" s="62">
        <v>900000</v>
      </c>
      <c r="C110" s="55">
        <v>3</v>
      </c>
      <c r="D110" s="56">
        <v>49188</v>
      </c>
      <c r="E110" s="57">
        <v>49188</v>
      </c>
      <c r="F110" s="65">
        <v>892008.64370000002</v>
      </c>
    </row>
    <row r="111" spans="1:6" s="16" customFormat="1" ht="11.25" customHeight="1" x14ac:dyDescent="0.2">
      <c r="A111" s="46" t="s">
        <v>1975</v>
      </c>
      <c r="B111" s="62">
        <v>1500000</v>
      </c>
      <c r="C111" s="55">
        <v>3.25</v>
      </c>
      <c r="D111" s="56">
        <v>50983</v>
      </c>
      <c r="E111" s="57">
        <v>50983</v>
      </c>
      <c r="F111" s="65">
        <v>1480264.892</v>
      </c>
    </row>
    <row r="112" spans="1:6" s="16" customFormat="1" ht="11.25" customHeight="1" x14ac:dyDescent="0.2">
      <c r="A112" s="46" t="s">
        <v>1807</v>
      </c>
      <c r="B112" s="62">
        <v>1000000</v>
      </c>
      <c r="C112" s="55">
        <v>3.4</v>
      </c>
      <c r="D112" s="56">
        <v>50785</v>
      </c>
      <c r="E112" s="57">
        <v>50785</v>
      </c>
      <c r="F112" s="65">
        <v>1000000</v>
      </c>
    </row>
    <row r="113" spans="1:6" s="16" customFormat="1" ht="11.25" customHeight="1" x14ac:dyDescent="0.2">
      <c r="A113" s="46" t="s">
        <v>313</v>
      </c>
      <c r="B113" s="62">
        <v>1745000</v>
      </c>
      <c r="C113" s="55">
        <v>2.9969999999999999</v>
      </c>
      <c r="D113" s="56">
        <v>49888</v>
      </c>
      <c r="E113" s="57">
        <v>49888</v>
      </c>
      <c r="F113" s="65">
        <v>1745000</v>
      </c>
    </row>
    <row r="114" spans="1:6" s="16" customFormat="1" ht="11.25" customHeight="1" x14ac:dyDescent="0.2">
      <c r="A114" s="46" t="s">
        <v>315</v>
      </c>
      <c r="B114" s="62">
        <v>2000000</v>
      </c>
      <c r="C114" s="55">
        <v>3</v>
      </c>
      <c r="D114" s="56">
        <v>48806</v>
      </c>
      <c r="E114" s="57">
        <v>48806</v>
      </c>
      <c r="F114" s="65">
        <v>1997035.2964000001</v>
      </c>
    </row>
    <row r="115" spans="1:6" s="16" customFormat="1" ht="11.25" customHeight="1" x14ac:dyDescent="0.2">
      <c r="A115" s="46" t="s">
        <v>1226</v>
      </c>
      <c r="B115" s="62">
        <v>1445000</v>
      </c>
      <c r="C115" s="55">
        <v>4</v>
      </c>
      <c r="D115" s="56">
        <v>49796</v>
      </c>
      <c r="E115" s="57">
        <v>49796</v>
      </c>
      <c r="F115" s="65">
        <v>1479926.9114999999</v>
      </c>
    </row>
    <row r="116" spans="1:6" s="16" customFormat="1" ht="11.25" customHeight="1" x14ac:dyDescent="0.2">
      <c r="A116" s="46" t="s">
        <v>3300</v>
      </c>
      <c r="B116" s="62">
        <v>2310000</v>
      </c>
      <c r="C116" s="55">
        <v>4.125</v>
      </c>
      <c r="D116" s="56">
        <v>52628</v>
      </c>
      <c r="E116" s="57">
        <v>52628</v>
      </c>
      <c r="F116" s="65">
        <v>2302157.1453</v>
      </c>
    </row>
    <row r="117" spans="1:6" s="16" customFormat="1" ht="11.25" customHeight="1" x14ac:dyDescent="0.2">
      <c r="A117" s="46" t="s">
        <v>3301</v>
      </c>
      <c r="B117" s="62">
        <v>1200000</v>
      </c>
      <c r="C117" s="55">
        <v>5</v>
      </c>
      <c r="D117" s="56">
        <v>53448</v>
      </c>
      <c r="E117" s="57">
        <v>53448</v>
      </c>
      <c r="F117" s="65">
        <v>1313293.7725</v>
      </c>
    </row>
    <row r="118" spans="1:6" s="16" customFormat="1" ht="11.25" customHeight="1" x14ac:dyDescent="0.2">
      <c r="A118" s="46" t="s">
        <v>3302</v>
      </c>
      <c r="B118" s="62">
        <v>440000</v>
      </c>
      <c r="C118" s="55">
        <v>5</v>
      </c>
      <c r="D118" s="56">
        <v>53448</v>
      </c>
      <c r="E118" s="57">
        <v>53448</v>
      </c>
      <c r="F118" s="65">
        <v>477710.20240000001</v>
      </c>
    </row>
    <row r="119" spans="1:6" s="16" customFormat="1" ht="11.25" customHeight="1" x14ac:dyDescent="0.2">
      <c r="A119" s="46" t="s">
        <v>325</v>
      </c>
      <c r="B119" s="62">
        <v>60000</v>
      </c>
      <c r="C119" s="55">
        <v>4</v>
      </c>
      <c r="D119" s="56">
        <v>46218</v>
      </c>
      <c r="E119" s="57">
        <v>46218</v>
      </c>
      <c r="F119" s="65">
        <v>61544.003700000001</v>
      </c>
    </row>
    <row r="120" spans="1:6" s="16" customFormat="1" ht="11.25" customHeight="1" x14ac:dyDescent="0.2">
      <c r="A120" s="46" t="s">
        <v>325</v>
      </c>
      <c r="B120" s="62">
        <v>640000</v>
      </c>
      <c r="C120" s="55">
        <v>4</v>
      </c>
      <c r="D120" s="56">
        <v>48410</v>
      </c>
      <c r="E120" s="57">
        <v>48410</v>
      </c>
      <c r="F120" s="65">
        <v>656469.37269999995</v>
      </c>
    </row>
    <row r="121" spans="1:6" s="16" customFormat="1" ht="11.25" customHeight="1" x14ac:dyDescent="0.2">
      <c r="A121" s="46" t="s">
        <v>2496</v>
      </c>
      <c r="B121" s="62">
        <v>845000</v>
      </c>
      <c r="C121" s="55">
        <v>3.05</v>
      </c>
      <c r="D121" s="56">
        <v>49171</v>
      </c>
      <c r="E121" s="57">
        <v>49171</v>
      </c>
      <c r="F121" s="65">
        <v>845000</v>
      </c>
    </row>
    <row r="122" spans="1:6" s="16" customFormat="1" ht="11.25" customHeight="1" x14ac:dyDescent="0.2">
      <c r="A122" s="46" t="s">
        <v>327</v>
      </c>
      <c r="B122" s="62">
        <v>2240000</v>
      </c>
      <c r="C122" s="55">
        <v>5</v>
      </c>
      <c r="D122" s="56">
        <v>53448</v>
      </c>
      <c r="E122" s="57">
        <v>53448</v>
      </c>
      <c r="F122" s="65">
        <v>2455422.2601999999</v>
      </c>
    </row>
    <row r="123" spans="1:6" s="16" customFormat="1" ht="11.25" customHeight="1" x14ac:dyDescent="0.2">
      <c r="A123" s="46" t="s">
        <v>1227</v>
      </c>
      <c r="B123" s="62">
        <v>1000000</v>
      </c>
      <c r="C123" s="55">
        <v>5.25</v>
      </c>
      <c r="D123" s="56">
        <v>50375</v>
      </c>
      <c r="E123" s="57">
        <v>50375</v>
      </c>
      <c r="F123" s="65">
        <v>1089967.8006</v>
      </c>
    </row>
    <row r="124" spans="1:6" s="16" customFormat="1" ht="11.25" customHeight="1" x14ac:dyDescent="0.2">
      <c r="A124" s="46" t="s">
        <v>2325</v>
      </c>
      <c r="B124" s="62">
        <v>1350000</v>
      </c>
      <c r="C124" s="55">
        <v>2.99</v>
      </c>
      <c r="D124" s="56">
        <v>51850</v>
      </c>
      <c r="E124" s="57">
        <v>51850</v>
      </c>
      <c r="F124" s="65">
        <v>1350000</v>
      </c>
    </row>
    <row r="125" spans="1:6" s="16" customFormat="1" ht="11.25" customHeight="1" x14ac:dyDescent="0.2">
      <c r="A125" s="46" t="s">
        <v>328</v>
      </c>
      <c r="B125" s="62">
        <v>1125000</v>
      </c>
      <c r="C125" s="55">
        <v>4</v>
      </c>
      <c r="D125" s="56">
        <v>46447</v>
      </c>
      <c r="E125" s="57">
        <v>46447</v>
      </c>
      <c r="F125" s="65">
        <v>1125000</v>
      </c>
    </row>
    <row r="126" spans="1:6" s="16" customFormat="1" ht="11.25" customHeight="1" x14ac:dyDescent="0.2">
      <c r="A126" s="46" t="s">
        <v>332</v>
      </c>
      <c r="B126" s="62">
        <v>500000</v>
      </c>
      <c r="C126" s="55">
        <v>5</v>
      </c>
      <c r="D126" s="56">
        <v>48806</v>
      </c>
      <c r="E126" s="57">
        <v>48806</v>
      </c>
      <c r="F126" s="65">
        <v>504359.17340000003</v>
      </c>
    </row>
    <row r="127" spans="1:6" s="16" customFormat="1" ht="11.25" customHeight="1" x14ac:dyDescent="0.2">
      <c r="A127" s="46" t="s">
        <v>332</v>
      </c>
      <c r="B127" s="62">
        <v>450000</v>
      </c>
      <c r="C127" s="55">
        <v>5</v>
      </c>
      <c r="D127" s="56">
        <v>46614</v>
      </c>
      <c r="E127" s="57">
        <v>46614</v>
      </c>
      <c r="F127" s="65">
        <v>482406.16889999999</v>
      </c>
    </row>
    <row r="128" spans="1:6" s="16" customFormat="1" ht="11.25" customHeight="1" x14ac:dyDescent="0.2">
      <c r="A128" s="46" t="s">
        <v>332</v>
      </c>
      <c r="B128" s="62">
        <v>600000</v>
      </c>
      <c r="C128" s="55">
        <v>5</v>
      </c>
      <c r="D128" s="56">
        <v>48441</v>
      </c>
      <c r="E128" s="57">
        <v>48441</v>
      </c>
      <c r="F128" s="65">
        <v>650292.38399999996</v>
      </c>
    </row>
    <row r="129" spans="1:6" s="16" customFormat="1" ht="11.25" customHeight="1" x14ac:dyDescent="0.2">
      <c r="A129" s="46" t="s">
        <v>2673</v>
      </c>
      <c r="B129" s="62">
        <v>2150000</v>
      </c>
      <c r="C129" s="55">
        <v>4</v>
      </c>
      <c r="D129" s="56">
        <v>49735</v>
      </c>
      <c r="E129" s="57">
        <v>49735</v>
      </c>
      <c r="F129" s="65">
        <v>2165393.6409999998</v>
      </c>
    </row>
    <row r="130" spans="1:6" s="16" customFormat="1" ht="11.25" customHeight="1" x14ac:dyDescent="0.2">
      <c r="A130" s="46" t="s">
        <v>1650</v>
      </c>
      <c r="B130" s="62">
        <v>1000000</v>
      </c>
      <c r="C130" s="55">
        <v>3.125</v>
      </c>
      <c r="D130" s="56">
        <v>50649</v>
      </c>
      <c r="E130" s="57">
        <v>50649</v>
      </c>
      <c r="F130" s="65">
        <v>982264.25789999997</v>
      </c>
    </row>
    <row r="131" spans="1:6" s="16" customFormat="1" ht="11.25" customHeight="1" x14ac:dyDescent="0.2">
      <c r="A131" s="46" t="s">
        <v>1651</v>
      </c>
      <c r="B131" s="62">
        <v>500000</v>
      </c>
      <c r="C131" s="55">
        <v>3</v>
      </c>
      <c r="D131" s="56">
        <v>50649</v>
      </c>
      <c r="E131" s="57">
        <v>50649</v>
      </c>
      <c r="F131" s="65">
        <v>493058.9791</v>
      </c>
    </row>
    <row r="132" spans="1:6" s="16" customFormat="1" ht="11.25" customHeight="1" x14ac:dyDescent="0.2">
      <c r="A132" s="46" t="s">
        <v>1651</v>
      </c>
      <c r="B132" s="62">
        <v>2250000</v>
      </c>
      <c r="C132" s="55">
        <v>3</v>
      </c>
      <c r="D132" s="56">
        <v>49919</v>
      </c>
      <c r="E132" s="57">
        <v>49919</v>
      </c>
      <c r="F132" s="65">
        <v>2238368.8963000001</v>
      </c>
    </row>
    <row r="133" spans="1:6" s="16" customFormat="1" ht="11.25" customHeight="1" x14ac:dyDescent="0.2">
      <c r="A133" s="46" t="s">
        <v>2497</v>
      </c>
      <c r="B133" s="62">
        <v>1080000</v>
      </c>
      <c r="C133" s="55">
        <v>2.625</v>
      </c>
      <c r="D133" s="56">
        <v>51380</v>
      </c>
      <c r="E133" s="57">
        <v>51380</v>
      </c>
      <c r="F133" s="65">
        <v>1062215.2948</v>
      </c>
    </row>
    <row r="134" spans="1:6" s="16" customFormat="1" ht="11.25" customHeight="1" x14ac:dyDescent="0.2">
      <c r="A134" s="46" t="s">
        <v>2498</v>
      </c>
      <c r="B134" s="62">
        <v>2820000</v>
      </c>
      <c r="C134" s="55">
        <v>3.25</v>
      </c>
      <c r="D134" s="56">
        <v>51471</v>
      </c>
      <c r="E134" s="57">
        <v>51471</v>
      </c>
      <c r="F134" s="65">
        <v>2820000</v>
      </c>
    </row>
    <row r="135" spans="1:6" s="16" customFormat="1" ht="11.25" customHeight="1" x14ac:dyDescent="0.2">
      <c r="A135" s="46" t="s">
        <v>2939</v>
      </c>
      <c r="B135" s="62">
        <v>1125000</v>
      </c>
      <c r="C135" s="55">
        <v>4</v>
      </c>
      <c r="D135" s="56">
        <v>52322</v>
      </c>
      <c r="E135" s="57">
        <v>52322</v>
      </c>
      <c r="F135" s="65">
        <v>1112116.3185000001</v>
      </c>
    </row>
    <row r="136" spans="1:6" s="16" customFormat="1" ht="11.25" customHeight="1" x14ac:dyDescent="0.2">
      <c r="A136" s="46" t="s">
        <v>2939</v>
      </c>
      <c r="B136" s="62">
        <v>1085000</v>
      </c>
      <c r="C136" s="55">
        <v>4</v>
      </c>
      <c r="D136" s="56">
        <v>51957</v>
      </c>
      <c r="E136" s="57">
        <v>51957</v>
      </c>
      <c r="F136" s="65">
        <v>1077126.5924</v>
      </c>
    </row>
    <row r="137" spans="1:6" s="16" customFormat="1" ht="11.25" customHeight="1" x14ac:dyDescent="0.2">
      <c r="A137" s="46" t="s">
        <v>337</v>
      </c>
      <c r="B137" s="62">
        <v>1000000</v>
      </c>
      <c r="C137" s="55">
        <v>4</v>
      </c>
      <c r="D137" s="56">
        <v>52902</v>
      </c>
      <c r="E137" s="57">
        <v>52902</v>
      </c>
      <c r="F137" s="65">
        <v>991669.21790000005</v>
      </c>
    </row>
    <row r="138" spans="1:6" s="16" customFormat="1" ht="11.25" customHeight="1" x14ac:dyDescent="0.2">
      <c r="A138" s="46" t="s">
        <v>1228</v>
      </c>
      <c r="B138" s="62">
        <v>2810000</v>
      </c>
      <c r="C138" s="55">
        <v>5</v>
      </c>
      <c r="D138" s="56">
        <v>46266</v>
      </c>
      <c r="E138" s="57">
        <v>46266</v>
      </c>
      <c r="F138" s="65">
        <v>2920640.2867999999</v>
      </c>
    </row>
    <row r="139" spans="1:6" s="16" customFormat="1" ht="11.25" customHeight="1" x14ac:dyDescent="0.2">
      <c r="A139" s="46" t="s">
        <v>338</v>
      </c>
      <c r="B139" s="62">
        <v>1065000</v>
      </c>
      <c r="C139" s="55">
        <v>4</v>
      </c>
      <c r="D139" s="56">
        <v>49919</v>
      </c>
      <c r="E139" s="57">
        <v>49919</v>
      </c>
      <c r="F139" s="65">
        <v>1093892.3466</v>
      </c>
    </row>
    <row r="140" spans="1:6" s="16" customFormat="1" ht="11.25" customHeight="1" x14ac:dyDescent="0.2">
      <c r="A140" s="46" t="s">
        <v>338</v>
      </c>
      <c r="B140" s="62">
        <v>1600000</v>
      </c>
      <c r="C140" s="55">
        <v>3.944</v>
      </c>
      <c r="D140" s="56">
        <v>49188</v>
      </c>
      <c r="E140" s="57">
        <v>49188</v>
      </c>
      <c r="F140" s="65">
        <v>1600000</v>
      </c>
    </row>
    <row r="141" spans="1:6" s="16" customFormat="1" ht="11.25" customHeight="1" x14ac:dyDescent="0.2">
      <c r="A141" s="46" t="s">
        <v>2940</v>
      </c>
      <c r="B141" s="62">
        <v>2455000</v>
      </c>
      <c r="C141" s="55">
        <v>4</v>
      </c>
      <c r="D141" s="56">
        <v>52322</v>
      </c>
      <c r="E141" s="57">
        <v>52322</v>
      </c>
      <c r="F141" s="65">
        <v>2436515.8220000002</v>
      </c>
    </row>
    <row r="142" spans="1:6" s="16" customFormat="1" ht="11.25" customHeight="1" x14ac:dyDescent="0.2">
      <c r="A142" s="46" t="s">
        <v>1652</v>
      </c>
      <c r="B142" s="62">
        <v>1675000</v>
      </c>
      <c r="C142" s="55">
        <v>4</v>
      </c>
      <c r="D142" s="56">
        <v>49706</v>
      </c>
      <c r="E142" s="57">
        <v>49706</v>
      </c>
      <c r="F142" s="65">
        <v>1748646.6409</v>
      </c>
    </row>
    <row r="143" spans="1:6" s="16" customFormat="1" ht="11.25" customHeight="1" x14ac:dyDescent="0.2">
      <c r="A143" s="46" t="s">
        <v>343</v>
      </c>
      <c r="B143" s="62">
        <v>2705000</v>
      </c>
      <c r="C143" s="55">
        <v>3</v>
      </c>
      <c r="D143" s="56">
        <v>47239</v>
      </c>
      <c r="E143" s="57">
        <v>47239</v>
      </c>
      <c r="F143" s="65">
        <v>2729537.6472999998</v>
      </c>
    </row>
    <row r="144" spans="1:6" s="16" customFormat="1" ht="11.25" customHeight="1" x14ac:dyDescent="0.2">
      <c r="A144" s="46" t="s">
        <v>343</v>
      </c>
      <c r="B144" s="62">
        <v>2230000</v>
      </c>
      <c r="C144" s="55">
        <v>4</v>
      </c>
      <c r="D144" s="56">
        <v>47331</v>
      </c>
      <c r="E144" s="57">
        <v>47331</v>
      </c>
      <c r="F144" s="65">
        <v>2236547.8901</v>
      </c>
    </row>
    <row r="145" spans="1:6" s="16" customFormat="1" ht="11.25" customHeight="1" x14ac:dyDescent="0.2">
      <c r="A145" s="46" t="s">
        <v>343</v>
      </c>
      <c r="B145" s="62">
        <v>155000</v>
      </c>
      <c r="C145" s="55">
        <v>3</v>
      </c>
      <c r="D145" s="56">
        <v>47239</v>
      </c>
      <c r="E145" s="57">
        <v>47239</v>
      </c>
      <c r="F145" s="65">
        <v>156406.03899999999</v>
      </c>
    </row>
    <row r="146" spans="1:6" s="16" customFormat="1" ht="11.25" customHeight="1" x14ac:dyDescent="0.2">
      <c r="A146" s="46" t="s">
        <v>344</v>
      </c>
      <c r="B146" s="62">
        <v>1490000</v>
      </c>
      <c r="C146" s="55">
        <v>3.85</v>
      </c>
      <c r="D146" s="56">
        <v>49157</v>
      </c>
      <c r="E146" s="57">
        <v>49157</v>
      </c>
      <c r="F146" s="65">
        <v>1490000</v>
      </c>
    </row>
    <row r="147" spans="1:6" s="16" customFormat="1" ht="11.25" customHeight="1" x14ac:dyDescent="0.2">
      <c r="A147" s="46" t="s">
        <v>2843</v>
      </c>
      <c r="B147" s="62">
        <v>445000</v>
      </c>
      <c r="C147" s="55">
        <v>4.5</v>
      </c>
      <c r="D147" s="56">
        <v>51775</v>
      </c>
      <c r="E147" s="57">
        <v>51775</v>
      </c>
      <c r="F147" s="65">
        <v>445885.83149999997</v>
      </c>
    </row>
    <row r="148" spans="1:6" s="16" customFormat="1" ht="11.25" customHeight="1" x14ac:dyDescent="0.2">
      <c r="A148" s="46" t="s">
        <v>1229</v>
      </c>
      <c r="B148" s="62">
        <v>1490000</v>
      </c>
      <c r="C148" s="55">
        <v>5</v>
      </c>
      <c r="D148" s="56">
        <v>48700</v>
      </c>
      <c r="E148" s="57">
        <v>48700</v>
      </c>
      <c r="F148" s="65">
        <v>1515742.3831</v>
      </c>
    </row>
    <row r="149" spans="1:6" s="16" customFormat="1" ht="11.25" customHeight="1" x14ac:dyDescent="0.2">
      <c r="A149" s="46" t="s">
        <v>2844</v>
      </c>
      <c r="B149" s="62">
        <v>520000</v>
      </c>
      <c r="C149" s="55">
        <v>4</v>
      </c>
      <c r="D149" s="56">
        <v>50267</v>
      </c>
      <c r="E149" s="57">
        <v>50267</v>
      </c>
      <c r="F149" s="65">
        <v>533024.0135</v>
      </c>
    </row>
    <row r="150" spans="1:6" s="16" customFormat="1" ht="11.25" customHeight="1" x14ac:dyDescent="0.2">
      <c r="A150" s="46" t="s">
        <v>352</v>
      </c>
      <c r="B150" s="62">
        <v>1000000</v>
      </c>
      <c r="C150" s="55">
        <v>5.35</v>
      </c>
      <c r="D150" s="56">
        <v>50830</v>
      </c>
      <c r="E150" s="57">
        <v>50830</v>
      </c>
      <c r="F150" s="65">
        <v>1000000</v>
      </c>
    </row>
    <row r="151" spans="1:6" s="16" customFormat="1" ht="11.25" customHeight="1" x14ac:dyDescent="0.2">
      <c r="A151" s="46" t="s">
        <v>2236</v>
      </c>
      <c r="B151" s="62">
        <v>500000</v>
      </c>
      <c r="C151" s="55">
        <v>3</v>
      </c>
      <c r="D151" s="56">
        <v>51119</v>
      </c>
      <c r="E151" s="57">
        <v>51119</v>
      </c>
      <c r="F151" s="65">
        <v>520665.9534</v>
      </c>
    </row>
    <row r="152" spans="1:6" s="16" customFormat="1" ht="11.25" customHeight="1" x14ac:dyDescent="0.2">
      <c r="A152" s="46" t="s">
        <v>2941</v>
      </c>
      <c r="B152" s="62">
        <v>1580000</v>
      </c>
      <c r="C152" s="55">
        <v>4</v>
      </c>
      <c r="D152" s="56">
        <v>51926</v>
      </c>
      <c r="E152" s="57">
        <v>51926</v>
      </c>
      <c r="F152" s="65">
        <v>1580000</v>
      </c>
    </row>
    <row r="153" spans="1:6" s="16" customFormat="1" ht="11.25" customHeight="1" x14ac:dyDescent="0.2">
      <c r="A153" s="46" t="s">
        <v>2870</v>
      </c>
      <c r="B153" s="62">
        <v>500000</v>
      </c>
      <c r="C153" s="55">
        <v>5.25</v>
      </c>
      <c r="D153" s="56">
        <v>52124</v>
      </c>
      <c r="E153" s="57">
        <v>52124</v>
      </c>
      <c r="F153" s="65">
        <v>526426.55649999995</v>
      </c>
    </row>
    <row r="154" spans="1:6" s="16" customFormat="1" ht="11.25" customHeight="1" x14ac:dyDescent="0.2">
      <c r="A154" s="46" t="s">
        <v>360</v>
      </c>
      <c r="B154" s="62">
        <v>1850000</v>
      </c>
      <c r="C154" s="55">
        <v>4</v>
      </c>
      <c r="D154" s="56">
        <v>52505</v>
      </c>
      <c r="E154" s="57">
        <v>52505</v>
      </c>
      <c r="F154" s="65">
        <v>1855816.0160999999</v>
      </c>
    </row>
    <row r="155" spans="1:6" s="16" customFormat="1" ht="11.25" customHeight="1" x14ac:dyDescent="0.2">
      <c r="A155" s="46" t="s">
        <v>2845</v>
      </c>
      <c r="B155" s="62">
        <v>1000000</v>
      </c>
      <c r="C155" s="55">
        <v>5.5</v>
      </c>
      <c r="D155" s="56">
        <v>52215</v>
      </c>
      <c r="E155" s="57">
        <v>52215</v>
      </c>
      <c r="F155" s="65">
        <v>1096330.5667999999</v>
      </c>
    </row>
    <row r="156" spans="1:6" s="16" customFormat="1" ht="11.25" customHeight="1" x14ac:dyDescent="0.2">
      <c r="A156" s="46" t="s">
        <v>3303</v>
      </c>
      <c r="B156" s="62">
        <v>2570000</v>
      </c>
      <c r="C156" s="55">
        <v>4</v>
      </c>
      <c r="D156" s="56">
        <v>52263</v>
      </c>
      <c r="E156" s="57">
        <v>52263</v>
      </c>
      <c r="F156" s="65">
        <v>2510081.0879000002</v>
      </c>
    </row>
    <row r="157" spans="1:6" s="16" customFormat="1" ht="11.25" customHeight="1" x14ac:dyDescent="0.2">
      <c r="A157" s="46" t="s">
        <v>1976</v>
      </c>
      <c r="B157" s="62">
        <v>600000</v>
      </c>
      <c r="C157" s="55">
        <v>3</v>
      </c>
      <c r="D157" s="56">
        <v>49355</v>
      </c>
      <c r="E157" s="57">
        <v>49355</v>
      </c>
      <c r="F157" s="65">
        <v>600000</v>
      </c>
    </row>
    <row r="158" spans="1:6" s="16" customFormat="1" ht="11.25" customHeight="1" x14ac:dyDescent="0.2">
      <c r="A158" s="46" t="s">
        <v>1230</v>
      </c>
      <c r="B158" s="62">
        <v>500000</v>
      </c>
      <c r="C158" s="55">
        <v>4</v>
      </c>
      <c r="D158" s="56">
        <v>48427</v>
      </c>
      <c r="E158" s="57">
        <v>48427</v>
      </c>
      <c r="F158" s="65">
        <v>501986.5969</v>
      </c>
    </row>
    <row r="159" spans="1:6" s="16" customFormat="1" ht="11.25" customHeight="1" x14ac:dyDescent="0.2">
      <c r="A159" s="46" t="s">
        <v>1231</v>
      </c>
      <c r="B159" s="62">
        <v>1000000</v>
      </c>
      <c r="C159" s="55">
        <v>3.375</v>
      </c>
      <c r="D159" s="56">
        <v>47894</v>
      </c>
      <c r="E159" s="57">
        <v>47894</v>
      </c>
      <c r="F159" s="65">
        <v>998474.8615</v>
      </c>
    </row>
    <row r="160" spans="1:6" s="16" customFormat="1" ht="11.25" customHeight="1" x14ac:dyDescent="0.2">
      <c r="A160" s="46" t="s">
        <v>1713</v>
      </c>
      <c r="B160" s="62">
        <v>470000</v>
      </c>
      <c r="C160" s="55">
        <v>4</v>
      </c>
      <c r="D160" s="56">
        <v>50891</v>
      </c>
      <c r="E160" s="57">
        <v>50891</v>
      </c>
      <c r="F160" s="65">
        <v>496782.97240000003</v>
      </c>
    </row>
    <row r="161" spans="1:6" s="16" customFormat="1" ht="11.25" customHeight="1" x14ac:dyDescent="0.2">
      <c r="A161" s="46" t="s">
        <v>1713</v>
      </c>
      <c r="B161" s="62">
        <v>570000</v>
      </c>
      <c r="C161" s="55">
        <v>3</v>
      </c>
      <c r="D161" s="56">
        <v>51622</v>
      </c>
      <c r="E161" s="57">
        <v>51622</v>
      </c>
      <c r="F161" s="65">
        <v>570000</v>
      </c>
    </row>
    <row r="162" spans="1:6" s="16" customFormat="1" ht="11.25" customHeight="1" x14ac:dyDescent="0.2">
      <c r="A162" s="46" t="s">
        <v>1571</v>
      </c>
      <c r="B162" s="62">
        <v>3000000</v>
      </c>
      <c r="C162" s="55">
        <v>2.375</v>
      </c>
      <c r="D162" s="56">
        <v>51136</v>
      </c>
      <c r="E162" s="57">
        <v>51136</v>
      </c>
      <c r="F162" s="65">
        <v>2982386.9314000001</v>
      </c>
    </row>
    <row r="163" spans="1:6" s="16" customFormat="1" ht="11.25" customHeight="1" x14ac:dyDescent="0.2">
      <c r="A163" s="46" t="s">
        <v>1232</v>
      </c>
      <c r="B163" s="62">
        <v>1250000</v>
      </c>
      <c r="C163" s="55">
        <v>5</v>
      </c>
      <c r="D163" s="56">
        <v>47665</v>
      </c>
      <c r="E163" s="57">
        <v>47665</v>
      </c>
      <c r="F163" s="65">
        <v>1277626.6025</v>
      </c>
    </row>
    <row r="164" spans="1:6" s="16" customFormat="1" ht="11.25" customHeight="1" x14ac:dyDescent="0.2">
      <c r="A164" s="46" t="s">
        <v>1233</v>
      </c>
      <c r="B164" s="62">
        <v>375000</v>
      </c>
      <c r="C164" s="55">
        <v>4</v>
      </c>
      <c r="D164" s="56">
        <v>50345</v>
      </c>
      <c r="E164" s="57">
        <v>50345</v>
      </c>
      <c r="F164" s="65">
        <v>387378.04350000003</v>
      </c>
    </row>
    <row r="165" spans="1:6" s="16" customFormat="1" ht="11.25" customHeight="1" x14ac:dyDescent="0.2">
      <c r="A165" s="46" t="s">
        <v>1233</v>
      </c>
      <c r="B165" s="62">
        <v>955000</v>
      </c>
      <c r="C165" s="55">
        <v>4</v>
      </c>
      <c r="D165" s="56">
        <v>49980</v>
      </c>
      <c r="E165" s="57">
        <v>49980</v>
      </c>
      <c r="F165" s="65">
        <v>987510.61049999995</v>
      </c>
    </row>
    <row r="166" spans="1:6" s="16" customFormat="1" ht="11.25" customHeight="1" x14ac:dyDescent="0.2">
      <c r="A166" s="46" t="s">
        <v>378</v>
      </c>
      <c r="B166" s="62">
        <v>750000</v>
      </c>
      <c r="C166" s="55">
        <v>2.5</v>
      </c>
      <c r="D166" s="56">
        <v>51912</v>
      </c>
      <c r="E166" s="57">
        <v>51912</v>
      </c>
      <c r="F166" s="65">
        <v>751859.65529999998</v>
      </c>
    </row>
    <row r="167" spans="1:6" s="16" customFormat="1" ht="11.25" customHeight="1" x14ac:dyDescent="0.2">
      <c r="A167" s="46" t="s">
        <v>378</v>
      </c>
      <c r="B167" s="62">
        <v>1250000</v>
      </c>
      <c r="C167" s="55">
        <v>2.5</v>
      </c>
      <c r="D167" s="56">
        <v>51912</v>
      </c>
      <c r="E167" s="57">
        <v>51912</v>
      </c>
      <c r="F167" s="65">
        <v>1253101.0741000001</v>
      </c>
    </row>
    <row r="168" spans="1:6" s="16" customFormat="1" ht="11.25" customHeight="1" x14ac:dyDescent="0.2">
      <c r="A168" s="46" t="s">
        <v>1816</v>
      </c>
      <c r="B168" s="62">
        <v>2335000</v>
      </c>
      <c r="C168" s="55">
        <v>3.2320000000000002</v>
      </c>
      <c r="D168" s="56">
        <v>50679</v>
      </c>
      <c r="E168" s="57">
        <v>50679</v>
      </c>
      <c r="F168" s="65">
        <v>2335000</v>
      </c>
    </row>
    <row r="169" spans="1:6" s="16" customFormat="1" ht="11.25" customHeight="1" x14ac:dyDescent="0.2">
      <c r="A169" s="46" t="s">
        <v>1234</v>
      </c>
      <c r="B169" s="62">
        <v>1000000</v>
      </c>
      <c r="C169" s="55">
        <v>5</v>
      </c>
      <c r="D169" s="56">
        <v>48625</v>
      </c>
      <c r="E169" s="57">
        <v>48625</v>
      </c>
      <c r="F169" s="65">
        <v>1016234.6112</v>
      </c>
    </row>
    <row r="170" spans="1:6" s="16" customFormat="1" ht="11.25" customHeight="1" x14ac:dyDescent="0.2">
      <c r="A170" s="46" t="s">
        <v>382</v>
      </c>
      <c r="B170" s="62">
        <v>500000</v>
      </c>
      <c r="C170" s="55">
        <v>3.028</v>
      </c>
      <c r="D170" s="56">
        <v>49110</v>
      </c>
      <c r="E170" s="57">
        <v>49110</v>
      </c>
      <c r="F170" s="65">
        <v>500000</v>
      </c>
    </row>
    <row r="171" spans="1:6" s="16" customFormat="1" ht="11.25" customHeight="1" x14ac:dyDescent="0.2">
      <c r="A171" s="46" t="s">
        <v>3108</v>
      </c>
      <c r="B171" s="62">
        <v>2255000</v>
      </c>
      <c r="C171" s="55">
        <v>4.25</v>
      </c>
      <c r="D171" s="56">
        <v>54210</v>
      </c>
      <c r="E171" s="57">
        <v>54210</v>
      </c>
      <c r="F171" s="65">
        <v>2214600.5564000001</v>
      </c>
    </row>
    <row r="172" spans="1:6" s="16" customFormat="1" ht="11.25" customHeight="1" x14ac:dyDescent="0.2">
      <c r="A172" s="46" t="s">
        <v>1653</v>
      </c>
      <c r="B172" s="62">
        <v>2390000</v>
      </c>
      <c r="C172" s="55">
        <v>3</v>
      </c>
      <c r="D172" s="56">
        <v>49827</v>
      </c>
      <c r="E172" s="57">
        <v>49827</v>
      </c>
      <c r="F172" s="65">
        <v>2390000</v>
      </c>
    </row>
    <row r="173" spans="1:6" s="16" customFormat="1" ht="11.25" customHeight="1" x14ac:dyDescent="0.2">
      <c r="A173" s="46" t="s">
        <v>384</v>
      </c>
      <c r="B173" s="62">
        <v>1000000</v>
      </c>
      <c r="C173" s="55">
        <v>3.5</v>
      </c>
      <c r="D173" s="56">
        <v>47119</v>
      </c>
      <c r="E173" s="57">
        <v>47119</v>
      </c>
      <c r="F173" s="65">
        <v>993079.54310000001</v>
      </c>
    </row>
    <row r="174" spans="1:6" s="16" customFormat="1" ht="11.25" customHeight="1" x14ac:dyDescent="0.2">
      <c r="A174" s="46" t="s">
        <v>1235</v>
      </c>
      <c r="B174" s="62">
        <v>1000000</v>
      </c>
      <c r="C174" s="55">
        <v>4</v>
      </c>
      <c r="D174" s="56">
        <v>49857</v>
      </c>
      <c r="E174" s="57">
        <v>49857</v>
      </c>
      <c r="F174" s="65">
        <v>1027583.1607</v>
      </c>
    </row>
    <row r="175" spans="1:6" s="16" customFormat="1" ht="11.25" customHeight="1" x14ac:dyDescent="0.2">
      <c r="A175" s="46" t="s">
        <v>2237</v>
      </c>
      <c r="B175" s="62">
        <v>750000</v>
      </c>
      <c r="C175" s="55">
        <v>3</v>
      </c>
      <c r="D175" s="56">
        <v>51836</v>
      </c>
      <c r="E175" s="57">
        <v>51836</v>
      </c>
      <c r="F175" s="65">
        <v>782383.52339999995</v>
      </c>
    </row>
    <row r="176" spans="1:6" s="16" customFormat="1" ht="11.25" customHeight="1" x14ac:dyDescent="0.2">
      <c r="A176" s="46" t="s">
        <v>1236</v>
      </c>
      <c r="B176" s="62">
        <v>1000000</v>
      </c>
      <c r="C176" s="55">
        <v>3</v>
      </c>
      <c r="D176" s="56">
        <v>50997</v>
      </c>
      <c r="E176" s="57">
        <v>50997</v>
      </c>
      <c r="F176" s="65">
        <v>1002448.4649</v>
      </c>
    </row>
    <row r="177" spans="1:6" s="16" customFormat="1" ht="11.25" customHeight="1" x14ac:dyDescent="0.2">
      <c r="A177" s="46" t="s">
        <v>1551</v>
      </c>
      <c r="B177" s="62">
        <v>1425000</v>
      </c>
      <c r="C177" s="55">
        <v>4.2699999999999996</v>
      </c>
      <c r="D177" s="56">
        <v>49430</v>
      </c>
      <c r="E177" s="57">
        <v>49430</v>
      </c>
      <c r="F177" s="65">
        <v>1425000</v>
      </c>
    </row>
    <row r="178" spans="1:6" s="16" customFormat="1" ht="11.25" customHeight="1" x14ac:dyDescent="0.2">
      <c r="A178" s="46" t="s">
        <v>1551</v>
      </c>
      <c r="B178" s="62">
        <v>1375000</v>
      </c>
      <c r="C178" s="55">
        <v>4.22</v>
      </c>
      <c r="D178" s="56">
        <v>49065</v>
      </c>
      <c r="E178" s="57">
        <v>49065</v>
      </c>
      <c r="F178" s="65">
        <v>1375000</v>
      </c>
    </row>
    <row r="179" spans="1:6" s="16" customFormat="1" ht="11.25" customHeight="1" x14ac:dyDescent="0.2">
      <c r="A179" s="46" t="s">
        <v>3107</v>
      </c>
      <c r="B179" s="62">
        <v>675000</v>
      </c>
      <c r="C179" s="55">
        <v>4.25</v>
      </c>
      <c r="D179" s="56">
        <v>52291</v>
      </c>
      <c r="E179" s="57">
        <v>52291</v>
      </c>
      <c r="F179" s="65">
        <v>668061.54610000004</v>
      </c>
    </row>
    <row r="180" spans="1:6" s="16" customFormat="1" ht="11.25" customHeight="1" x14ac:dyDescent="0.2">
      <c r="A180" s="46" t="s">
        <v>3164</v>
      </c>
      <c r="B180" s="62">
        <v>275000</v>
      </c>
      <c r="C180" s="55">
        <v>4.375</v>
      </c>
      <c r="D180" s="56">
        <v>52566</v>
      </c>
      <c r="E180" s="57">
        <v>52566</v>
      </c>
      <c r="F180" s="65">
        <v>270183.91810000001</v>
      </c>
    </row>
    <row r="181" spans="1:6" s="16" customFormat="1" ht="11.25" customHeight="1" x14ac:dyDescent="0.2">
      <c r="A181" s="46" t="s">
        <v>1237</v>
      </c>
      <c r="B181" s="62">
        <v>1725000</v>
      </c>
      <c r="C181" s="55">
        <v>3.25</v>
      </c>
      <c r="D181" s="56">
        <v>47239</v>
      </c>
      <c r="E181" s="57">
        <v>47239</v>
      </c>
      <c r="F181" s="65">
        <v>1716978.1472</v>
      </c>
    </row>
    <row r="182" spans="1:6" s="16" customFormat="1" ht="11.25" customHeight="1" x14ac:dyDescent="0.2">
      <c r="A182" s="46" t="s">
        <v>1237</v>
      </c>
      <c r="B182" s="62">
        <v>1900000</v>
      </c>
      <c r="C182" s="55">
        <v>3.125</v>
      </c>
      <c r="D182" s="56">
        <v>46874</v>
      </c>
      <c r="E182" s="57">
        <v>46874</v>
      </c>
      <c r="F182" s="65">
        <v>1890974.8037</v>
      </c>
    </row>
    <row r="183" spans="1:6" s="16" customFormat="1" ht="11.25" customHeight="1" x14ac:dyDescent="0.2">
      <c r="A183" s="46" t="s">
        <v>1555</v>
      </c>
      <c r="B183" s="62">
        <v>500000</v>
      </c>
      <c r="C183" s="55">
        <v>4</v>
      </c>
      <c r="D183" s="56">
        <v>48611</v>
      </c>
      <c r="E183" s="57">
        <v>48611</v>
      </c>
      <c r="F183" s="65">
        <v>501332.04359999998</v>
      </c>
    </row>
    <row r="184" spans="1:6" s="16" customFormat="1" ht="11.25" customHeight="1" x14ac:dyDescent="0.2">
      <c r="A184" s="46" t="s">
        <v>1555</v>
      </c>
      <c r="B184" s="62">
        <v>640000</v>
      </c>
      <c r="C184" s="55">
        <v>4</v>
      </c>
      <c r="D184" s="56">
        <v>49341</v>
      </c>
      <c r="E184" s="57">
        <v>49341</v>
      </c>
      <c r="F184" s="65">
        <v>640582.72439999995</v>
      </c>
    </row>
    <row r="185" spans="1:6" s="16" customFormat="1" ht="11.25" customHeight="1" x14ac:dyDescent="0.2">
      <c r="A185" s="46" t="s">
        <v>1977</v>
      </c>
      <c r="B185" s="62">
        <v>1285000</v>
      </c>
      <c r="C185" s="55">
        <v>3</v>
      </c>
      <c r="D185" s="56">
        <v>46539</v>
      </c>
      <c r="E185" s="57">
        <v>46539</v>
      </c>
      <c r="F185" s="65">
        <v>1280074.8973999999</v>
      </c>
    </row>
    <row r="186" spans="1:6" s="16" customFormat="1" ht="11.25" customHeight="1" x14ac:dyDescent="0.2">
      <c r="A186" s="46" t="s">
        <v>1894</v>
      </c>
      <c r="B186" s="62">
        <v>635000</v>
      </c>
      <c r="C186" s="55">
        <v>4</v>
      </c>
      <c r="D186" s="56">
        <v>49310</v>
      </c>
      <c r="E186" s="57">
        <v>49310</v>
      </c>
      <c r="F186" s="65">
        <v>664621.88210000005</v>
      </c>
    </row>
    <row r="187" spans="1:6" s="16" customFormat="1" ht="11.25" customHeight="1" x14ac:dyDescent="0.2">
      <c r="A187" s="46" t="s">
        <v>1978</v>
      </c>
      <c r="B187" s="62">
        <v>2000000</v>
      </c>
      <c r="C187" s="55">
        <v>5</v>
      </c>
      <c r="D187" s="56">
        <v>47818</v>
      </c>
      <c r="E187" s="57">
        <v>47818</v>
      </c>
      <c r="F187" s="65">
        <v>2178508.1738</v>
      </c>
    </row>
    <row r="188" spans="1:6" s="16" customFormat="1" ht="11.25" customHeight="1" x14ac:dyDescent="0.2">
      <c r="A188" s="46" t="s">
        <v>2238</v>
      </c>
      <c r="B188" s="62">
        <v>710000</v>
      </c>
      <c r="C188" s="55">
        <v>2.93</v>
      </c>
      <c r="D188" s="56">
        <v>51257</v>
      </c>
      <c r="E188" s="57">
        <v>51257</v>
      </c>
      <c r="F188" s="65">
        <v>710000</v>
      </c>
    </row>
    <row r="189" spans="1:6" s="16" customFormat="1" ht="11.25" customHeight="1" x14ac:dyDescent="0.2">
      <c r="A189" s="46" t="s">
        <v>1238</v>
      </c>
      <c r="B189" s="62">
        <v>1200000</v>
      </c>
      <c r="C189" s="55">
        <v>5</v>
      </c>
      <c r="D189" s="56">
        <v>48061</v>
      </c>
      <c r="E189" s="57">
        <v>48061</v>
      </c>
      <c r="F189" s="65">
        <v>1226573.1836999999</v>
      </c>
    </row>
    <row r="190" spans="1:6" s="16" customFormat="1" ht="11.25" customHeight="1" x14ac:dyDescent="0.2">
      <c r="A190" s="46" t="s">
        <v>1526</v>
      </c>
      <c r="B190" s="62">
        <v>850000</v>
      </c>
      <c r="C190" s="55">
        <v>4</v>
      </c>
      <c r="D190" s="56">
        <v>52048</v>
      </c>
      <c r="E190" s="57">
        <v>52048</v>
      </c>
      <c r="F190" s="65">
        <v>846729.94129999995</v>
      </c>
    </row>
    <row r="191" spans="1:6" s="16" customFormat="1" ht="11.25" customHeight="1" x14ac:dyDescent="0.2">
      <c r="A191" s="46" t="s">
        <v>403</v>
      </c>
      <c r="B191" s="62">
        <v>550000</v>
      </c>
      <c r="C191" s="55">
        <v>5</v>
      </c>
      <c r="D191" s="56">
        <v>49857</v>
      </c>
      <c r="E191" s="57">
        <v>49857</v>
      </c>
      <c r="F191" s="65">
        <v>584683.97849999997</v>
      </c>
    </row>
    <row r="192" spans="1:6" s="16" customFormat="1" ht="11.25" customHeight="1" x14ac:dyDescent="0.2">
      <c r="A192" s="46" t="s">
        <v>403</v>
      </c>
      <c r="B192" s="62">
        <v>1470000</v>
      </c>
      <c r="C192" s="55">
        <v>4</v>
      </c>
      <c r="D192" s="56">
        <v>45482</v>
      </c>
      <c r="E192" s="57">
        <v>45482</v>
      </c>
      <c r="F192" s="65">
        <v>1472711.8543</v>
      </c>
    </row>
    <row r="193" spans="1:6" s="16" customFormat="1" ht="11.25" customHeight="1" x14ac:dyDescent="0.2">
      <c r="A193" s="46" t="s">
        <v>3165</v>
      </c>
      <c r="B193" s="62">
        <v>625000</v>
      </c>
      <c r="C193" s="55">
        <v>5.5</v>
      </c>
      <c r="D193" s="56">
        <v>52413</v>
      </c>
      <c r="E193" s="57">
        <v>52413</v>
      </c>
      <c r="F193" s="65">
        <v>664565.58470000001</v>
      </c>
    </row>
    <row r="194" spans="1:6" s="16" customFormat="1" ht="11.25" customHeight="1" x14ac:dyDescent="0.2">
      <c r="A194" s="46" t="s">
        <v>1979</v>
      </c>
      <c r="B194" s="62">
        <v>1250000</v>
      </c>
      <c r="C194" s="55">
        <v>4</v>
      </c>
      <c r="D194" s="56">
        <v>49491</v>
      </c>
      <c r="E194" s="57">
        <v>49491</v>
      </c>
      <c r="F194" s="65">
        <v>1326471.4524999999</v>
      </c>
    </row>
    <row r="195" spans="1:6" s="16" customFormat="1" ht="11.25" customHeight="1" x14ac:dyDescent="0.2">
      <c r="A195" s="46" t="s">
        <v>2674</v>
      </c>
      <c r="B195" s="62">
        <v>500000</v>
      </c>
      <c r="C195" s="55">
        <v>4.125</v>
      </c>
      <c r="D195" s="56">
        <v>50236</v>
      </c>
      <c r="E195" s="57">
        <v>50236</v>
      </c>
      <c r="F195" s="65">
        <v>495199.17879999999</v>
      </c>
    </row>
    <row r="196" spans="1:6" s="16" customFormat="1" ht="11.25" customHeight="1" x14ac:dyDescent="0.2">
      <c r="A196" s="46" t="s">
        <v>2239</v>
      </c>
      <c r="B196" s="62">
        <v>1150000</v>
      </c>
      <c r="C196" s="55">
        <v>2.7170000000000001</v>
      </c>
      <c r="D196" s="56">
        <v>51349</v>
      </c>
      <c r="E196" s="57">
        <v>51349</v>
      </c>
      <c r="F196" s="65">
        <v>1150000</v>
      </c>
    </row>
    <row r="197" spans="1:6" s="16" customFormat="1" ht="11.25" customHeight="1" x14ac:dyDescent="0.2">
      <c r="A197" s="46" t="s">
        <v>1239</v>
      </c>
      <c r="B197" s="62">
        <v>1220000</v>
      </c>
      <c r="C197" s="55">
        <v>3</v>
      </c>
      <c r="D197" s="56">
        <v>48806</v>
      </c>
      <c r="E197" s="57">
        <v>48806</v>
      </c>
      <c r="F197" s="65">
        <v>1222256.922</v>
      </c>
    </row>
    <row r="198" spans="1:6" s="16" customFormat="1" ht="11.25" customHeight="1" x14ac:dyDescent="0.2">
      <c r="A198" s="46" t="s">
        <v>1240</v>
      </c>
      <c r="B198" s="62">
        <v>2820000</v>
      </c>
      <c r="C198" s="55">
        <v>5</v>
      </c>
      <c r="D198" s="56">
        <v>48914</v>
      </c>
      <c r="E198" s="57">
        <v>48914</v>
      </c>
      <c r="F198" s="65">
        <v>2958368.2672000001</v>
      </c>
    </row>
    <row r="199" spans="1:6" s="16" customFormat="1" ht="11.25" customHeight="1" x14ac:dyDescent="0.2">
      <c r="A199" s="46" t="s">
        <v>1240</v>
      </c>
      <c r="B199" s="62">
        <v>670000</v>
      </c>
      <c r="C199" s="55">
        <v>5</v>
      </c>
      <c r="D199" s="56">
        <v>49279</v>
      </c>
      <c r="E199" s="57">
        <v>49279</v>
      </c>
      <c r="F199" s="65">
        <v>701699.92290000001</v>
      </c>
    </row>
    <row r="200" spans="1:6" s="16" customFormat="1" ht="11.25" customHeight="1" x14ac:dyDescent="0.2">
      <c r="A200" s="46" t="s">
        <v>1241</v>
      </c>
      <c r="B200" s="62">
        <v>750000</v>
      </c>
      <c r="C200" s="55">
        <v>5</v>
      </c>
      <c r="D200" s="56">
        <v>45870</v>
      </c>
      <c r="E200" s="57">
        <v>45870</v>
      </c>
      <c r="F200" s="65">
        <v>767983.8273</v>
      </c>
    </row>
    <row r="201" spans="1:6" s="16" customFormat="1" ht="11.25" customHeight="1" x14ac:dyDescent="0.2">
      <c r="A201" s="46" t="s">
        <v>1143</v>
      </c>
      <c r="B201" s="62">
        <v>1000000</v>
      </c>
      <c r="C201" s="55">
        <v>3.25</v>
      </c>
      <c r="D201" s="56">
        <v>47696</v>
      </c>
      <c r="E201" s="57">
        <v>47696</v>
      </c>
      <c r="F201" s="65">
        <v>985329.58380000002</v>
      </c>
    </row>
    <row r="202" spans="1:6" s="16" customFormat="1" ht="11.25" customHeight="1" x14ac:dyDescent="0.2">
      <c r="A202" s="46" t="s">
        <v>3106</v>
      </c>
      <c r="B202" s="62">
        <v>300000</v>
      </c>
      <c r="C202" s="55">
        <v>4.25</v>
      </c>
      <c r="D202" s="56">
        <v>52427</v>
      </c>
      <c r="E202" s="57">
        <v>52427</v>
      </c>
      <c r="F202" s="65">
        <v>298029.84389999998</v>
      </c>
    </row>
    <row r="203" spans="1:6" s="16" customFormat="1" ht="11.25" customHeight="1" x14ac:dyDescent="0.2">
      <c r="A203" s="46" t="s">
        <v>2675</v>
      </c>
      <c r="B203" s="62">
        <v>460000</v>
      </c>
      <c r="C203" s="55">
        <v>4.8899999999999997</v>
      </c>
      <c r="D203" s="56">
        <v>50086</v>
      </c>
      <c r="E203" s="57">
        <v>50086</v>
      </c>
      <c r="F203" s="65">
        <v>460000</v>
      </c>
    </row>
    <row r="204" spans="1:6" s="16" customFormat="1" ht="11.25" customHeight="1" x14ac:dyDescent="0.2">
      <c r="A204" s="46" t="s">
        <v>419</v>
      </c>
      <c r="B204" s="62">
        <v>10000</v>
      </c>
      <c r="C204" s="55">
        <v>5</v>
      </c>
      <c r="D204" s="56">
        <v>46631</v>
      </c>
      <c r="E204" s="57">
        <v>46631</v>
      </c>
      <c r="F204" s="65">
        <v>10000</v>
      </c>
    </row>
    <row r="205" spans="1:6" s="16" customFormat="1" ht="11.25" customHeight="1" x14ac:dyDescent="0.2">
      <c r="A205" s="46" t="s">
        <v>2676</v>
      </c>
      <c r="B205" s="62">
        <v>1000000</v>
      </c>
      <c r="C205" s="55">
        <v>4</v>
      </c>
      <c r="D205" s="56">
        <v>50114</v>
      </c>
      <c r="E205" s="57">
        <v>50114</v>
      </c>
      <c r="F205" s="65">
        <v>1000479.4264</v>
      </c>
    </row>
    <row r="206" spans="1:6" s="16" customFormat="1" ht="11.25" customHeight="1" x14ac:dyDescent="0.2">
      <c r="A206" s="46" t="s">
        <v>3166</v>
      </c>
      <c r="B206" s="62">
        <v>425000</v>
      </c>
      <c r="C206" s="55">
        <v>5</v>
      </c>
      <c r="D206" s="56">
        <v>54027</v>
      </c>
      <c r="E206" s="57">
        <v>54027</v>
      </c>
      <c r="F206" s="65">
        <v>447090.16019999998</v>
      </c>
    </row>
    <row r="207" spans="1:6" s="16" customFormat="1" ht="11.25" customHeight="1" x14ac:dyDescent="0.2">
      <c r="A207" s="46" t="s">
        <v>3167</v>
      </c>
      <c r="B207" s="62">
        <v>410000</v>
      </c>
      <c r="C207" s="55">
        <v>5.5</v>
      </c>
      <c r="D207" s="56">
        <v>52566</v>
      </c>
      <c r="E207" s="57">
        <v>52566</v>
      </c>
      <c r="F207" s="65">
        <v>432633.77500000002</v>
      </c>
    </row>
    <row r="208" spans="1:6" s="16" customFormat="1" ht="11.25" customHeight="1" x14ac:dyDescent="0.2">
      <c r="A208" s="46" t="s">
        <v>429</v>
      </c>
      <c r="B208" s="62">
        <v>995000</v>
      </c>
      <c r="C208" s="55">
        <v>3</v>
      </c>
      <c r="D208" s="56">
        <v>45717</v>
      </c>
      <c r="E208" s="57">
        <v>45717</v>
      </c>
      <c r="F208" s="65">
        <v>995000</v>
      </c>
    </row>
    <row r="209" spans="1:6" s="16" customFormat="1" ht="11.25" customHeight="1" x14ac:dyDescent="0.2">
      <c r="A209" s="46" t="s">
        <v>432</v>
      </c>
      <c r="B209" s="62">
        <v>2000000</v>
      </c>
      <c r="C209" s="55">
        <v>3</v>
      </c>
      <c r="D209" s="56">
        <v>49157</v>
      </c>
      <c r="E209" s="57">
        <v>49157</v>
      </c>
      <c r="F209" s="65">
        <v>1992904.5475000001</v>
      </c>
    </row>
    <row r="210" spans="1:6" s="16" customFormat="1" ht="11.25" customHeight="1" x14ac:dyDescent="0.2">
      <c r="A210" s="46" t="s">
        <v>3168</v>
      </c>
      <c r="B210" s="62">
        <v>450000</v>
      </c>
      <c r="C210" s="55">
        <v>4</v>
      </c>
      <c r="D210" s="56">
        <v>50740</v>
      </c>
      <c r="E210" s="57">
        <v>50740</v>
      </c>
      <c r="F210" s="65">
        <v>444605.99190000002</v>
      </c>
    </row>
    <row r="211" spans="1:6" s="16" customFormat="1" ht="11.25" customHeight="1" x14ac:dyDescent="0.2">
      <c r="A211" s="46" t="s">
        <v>3304</v>
      </c>
      <c r="B211" s="62">
        <v>780000</v>
      </c>
      <c r="C211" s="55">
        <v>5</v>
      </c>
      <c r="D211" s="56">
        <v>53813</v>
      </c>
      <c r="E211" s="57">
        <v>53813</v>
      </c>
      <c r="F211" s="65">
        <v>842141.43550000002</v>
      </c>
    </row>
    <row r="212" spans="1:6" s="16" customFormat="1" ht="11.25" customHeight="1" x14ac:dyDescent="0.2">
      <c r="A212" s="46" t="s">
        <v>3305</v>
      </c>
      <c r="B212" s="62">
        <v>875000</v>
      </c>
      <c r="C212" s="55">
        <v>5</v>
      </c>
      <c r="D212" s="56">
        <v>52932</v>
      </c>
      <c r="E212" s="57">
        <v>52932</v>
      </c>
      <c r="F212" s="65">
        <v>916684.89480000001</v>
      </c>
    </row>
    <row r="213" spans="1:6" s="16" customFormat="1" ht="11.25" customHeight="1" x14ac:dyDescent="0.2">
      <c r="A213" s="46" t="s">
        <v>1242</v>
      </c>
      <c r="B213" s="62">
        <v>2105000</v>
      </c>
      <c r="C213" s="55">
        <v>3.25</v>
      </c>
      <c r="D213" s="56">
        <v>49735</v>
      </c>
      <c r="E213" s="57">
        <v>49735</v>
      </c>
      <c r="F213" s="65">
        <v>2078895.1184</v>
      </c>
    </row>
    <row r="214" spans="1:6" s="16" customFormat="1" ht="11.25" customHeight="1" x14ac:dyDescent="0.2">
      <c r="A214" s="46" t="s">
        <v>1243</v>
      </c>
      <c r="B214" s="62">
        <v>1525000</v>
      </c>
      <c r="C214" s="55">
        <v>3.25</v>
      </c>
      <c r="D214" s="56">
        <v>45383</v>
      </c>
      <c r="E214" s="57">
        <v>45383</v>
      </c>
      <c r="F214" s="65">
        <v>1525000</v>
      </c>
    </row>
    <row r="215" spans="1:6" s="16" customFormat="1" ht="11.25" customHeight="1" x14ac:dyDescent="0.2">
      <c r="A215" s="46" t="s">
        <v>2677</v>
      </c>
      <c r="B215" s="62">
        <v>2500000</v>
      </c>
      <c r="C215" s="55">
        <v>3.5</v>
      </c>
      <c r="D215" s="56">
        <v>50131</v>
      </c>
      <c r="E215" s="57">
        <v>50131</v>
      </c>
      <c r="F215" s="65">
        <v>2487190.7891000002</v>
      </c>
    </row>
    <row r="216" spans="1:6" s="16" customFormat="1" ht="11.25" customHeight="1" x14ac:dyDescent="0.2">
      <c r="A216" s="46" t="s">
        <v>2581</v>
      </c>
      <c r="B216" s="62">
        <v>940000</v>
      </c>
      <c r="C216" s="55">
        <v>2.75</v>
      </c>
      <c r="D216" s="56">
        <v>51836</v>
      </c>
      <c r="E216" s="57">
        <v>51836</v>
      </c>
      <c r="F216" s="65">
        <v>940000</v>
      </c>
    </row>
    <row r="217" spans="1:6" s="16" customFormat="1" ht="11.25" customHeight="1" x14ac:dyDescent="0.2">
      <c r="A217" s="46" t="s">
        <v>2582</v>
      </c>
      <c r="B217" s="62">
        <v>805000</v>
      </c>
      <c r="C217" s="55">
        <v>2.5</v>
      </c>
      <c r="D217" s="56">
        <v>51181</v>
      </c>
      <c r="E217" s="57">
        <v>51181</v>
      </c>
      <c r="F217" s="65">
        <v>806022.1298</v>
      </c>
    </row>
    <row r="218" spans="1:6" s="16" customFormat="1" ht="11.25" customHeight="1" x14ac:dyDescent="0.2">
      <c r="A218" s="46" t="s">
        <v>2582</v>
      </c>
      <c r="B218" s="62">
        <v>845000</v>
      </c>
      <c r="C218" s="55">
        <v>2.5</v>
      </c>
      <c r="D218" s="56">
        <v>51547</v>
      </c>
      <c r="E218" s="57">
        <v>51547</v>
      </c>
      <c r="F218" s="65">
        <v>842705.0233</v>
      </c>
    </row>
    <row r="219" spans="1:6" s="16" customFormat="1" ht="11.25" customHeight="1" x14ac:dyDescent="0.2">
      <c r="A219" s="46" t="s">
        <v>1244</v>
      </c>
      <c r="B219" s="62">
        <v>535000</v>
      </c>
      <c r="C219" s="55">
        <v>4</v>
      </c>
      <c r="D219" s="56">
        <v>45992</v>
      </c>
      <c r="E219" s="57">
        <v>45992</v>
      </c>
      <c r="F219" s="65">
        <v>541815.22490000003</v>
      </c>
    </row>
    <row r="220" spans="1:6" s="16" customFormat="1" ht="11.25" customHeight="1" x14ac:dyDescent="0.2">
      <c r="A220" s="46" t="s">
        <v>2846</v>
      </c>
      <c r="B220" s="62">
        <v>730000</v>
      </c>
      <c r="C220" s="55">
        <v>4.25</v>
      </c>
      <c r="D220" s="56">
        <v>50740</v>
      </c>
      <c r="E220" s="57">
        <v>50740</v>
      </c>
      <c r="F220" s="65">
        <v>730000</v>
      </c>
    </row>
    <row r="221" spans="1:6" s="16" customFormat="1" ht="11.25" customHeight="1" x14ac:dyDescent="0.2">
      <c r="A221" s="46" t="s">
        <v>2431</v>
      </c>
      <c r="B221" s="62">
        <v>700000</v>
      </c>
      <c r="C221" s="55">
        <v>2.125</v>
      </c>
      <c r="D221" s="56">
        <v>51592</v>
      </c>
      <c r="E221" s="57">
        <v>51592</v>
      </c>
      <c r="F221" s="65">
        <v>678042.49269999994</v>
      </c>
    </row>
    <row r="222" spans="1:6" s="16" customFormat="1" ht="11.25" customHeight="1" x14ac:dyDescent="0.2">
      <c r="A222" s="46" t="s">
        <v>3027</v>
      </c>
      <c r="B222" s="62">
        <v>800000</v>
      </c>
      <c r="C222" s="55">
        <v>4</v>
      </c>
      <c r="D222" s="56">
        <v>51196</v>
      </c>
      <c r="E222" s="57">
        <v>51196</v>
      </c>
      <c r="F222" s="65">
        <v>799141.34959999996</v>
      </c>
    </row>
    <row r="223" spans="1:6" s="16" customFormat="1" ht="11.25" customHeight="1" x14ac:dyDescent="0.2">
      <c r="A223" s="46" t="s">
        <v>459</v>
      </c>
      <c r="B223" s="62">
        <v>2500000</v>
      </c>
      <c r="C223" s="55">
        <v>4</v>
      </c>
      <c r="D223" s="56">
        <v>48792</v>
      </c>
      <c r="E223" s="57">
        <v>48792</v>
      </c>
      <c r="F223" s="65">
        <v>2530503.0353999999</v>
      </c>
    </row>
    <row r="224" spans="1:6" s="16" customFormat="1" ht="11.25" customHeight="1" x14ac:dyDescent="0.2">
      <c r="A224" s="46" t="s">
        <v>1491</v>
      </c>
      <c r="B224" s="62">
        <v>1000000</v>
      </c>
      <c r="C224" s="55">
        <v>3</v>
      </c>
      <c r="D224" s="56">
        <v>49827</v>
      </c>
      <c r="E224" s="57">
        <v>49827</v>
      </c>
      <c r="F224" s="65">
        <v>994914.20759999997</v>
      </c>
    </row>
    <row r="225" spans="1:6" s="16" customFormat="1" ht="11.25" customHeight="1" x14ac:dyDescent="0.2">
      <c r="A225" s="46" t="s">
        <v>2499</v>
      </c>
      <c r="B225" s="62">
        <v>600000</v>
      </c>
      <c r="C225" s="55">
        <v>4</v>
      </c>
      <c r="D225" s="56">
        <v>51836</v>
      </c>
      <c r="E225" s="57">
        <v>51836</v>
      </c>
      <c r="F225" s="65">
        <v>669060.85990000004</v>
      </c>
    </row>
    <row r="226" spans="1:6" s="16" customFormat="1" ht="11.25" customHeight="1" x14ac:dyDescent="0.2">
      <c r="A226" s="46" t="s">
        <v>1245</v>
      </c>
      <c r="B226" s="62">
        <v>1530000</v>
      </c>
      <c r="C226" s="55">
        <v>4</v>
      </c>
      <c r="D226" s="56">
        <v>46522</v>
      </c>
      <c r="E226" s="57">
        <v>46522</v>
      </c>
      <c r="F226" s="65">
        <v>1531457.1098</v>
      </c>
    </row>
    <row r="227" spans="1:6" s="16" customFormat="1" ht="11.25" customHeight="1" x14ac:dyDescent="0.2">
      <c r="A227" s="46" t="s">
        <v>1817</v>
      </c>
      <c r="B227" s="62">
        <v>2000000</v>
      </c>
      <c r="C227" s="55">
        <v>3</v>
      </c>
      <c r="D227" s="56">
        <v>50802</v>
      </c>
      <c r="E227" s="57">
        <v>50802</v>
      </c>
      <c r="F227" s="65">
        <v>2011582.6410999999</v>
      </c>
    </row>
    <row r="228" spans="1:6" s="16" customFormat="1" ht="11.25" customHeight="1" x14ac:dyDescent="0.2">
      <c r="A228" s="46" t="s">
        <v>1246</v>
      </c>
      <c r="B228" s="62">
        <v>500000</v>
      </c>
      <c r="C228" s="55">
        <v>4</v>
      </c>
      <c r="D228" s="56">
        <v>49035</v>
      </c>
      <c r="E228" s="57">
        <v>49035</v>
      </c>
      <c r="F228" s="65">
        <v>508197.45569999999</v>
      </c>
    </row>
    <row r="229" spans="1:6" s="16" customFormat="1" ht="11.25" customHeight="1" x14ac:dyDescent="0.2">
      <c r="A229" s="46" t="s">
        <v>2240</v>
      </c>
      <c r="B229" s="62">
        <v>300000</v>
      </c>
      <c r="C229" s="55">
        <v>2.6469999999999998</v>
      </c>
      <c r="D229" s="56">
        <v>51836</v>
      </c>
      <c r="E229" s="57">
        <v>51836</v>
      </c>
      <c r="F229" s="65">
        <v>300000</v>
      </c>
    </row>
    <row r="230" spans="1:6" s="16" customFormat="1" ht="11.25" customHeight="1" x14ac:dyDescent="0.2">
      <c r="A230" s="46" t="s">
        <v>2678</v>
      </c>
      <c r="B230" s="62">
        <v>750000</v>
      </c>
      <c r="C230" s="55">
        <v>4.125</v>
      </c>
      <c r="D230" s="56">
        <v>50375</v>
      </c>
      <c r="E230" s="57">
        <v>50375</v>
      </c>
      <c r="F230" s="65">
        <v>741122.73120000004</v>
      </c>
    </row>
    <row r="231" spans="1:6" s="16" customFormat="1" ht="11.25" customHeight="1" x14ac:dyDescent="0.2">
      <c r="A231" s="46" t="s">
        <v>3028</v>
      </c>
      <c r="B231" s="62">
        <v>1120000</v>
      </c>
      <c r="C231" s="55">
        <v>4.1500000000000004</v>
      </c>
      <c r="D231" s="56">
        <v>52322</v>
      </c>
      <c r="E231" s="57">
        <v>52322</v>
      </c>
      <c r="F231" s="65">
        <v>1120000</v>
      </c>
    </row>
    <row r="232" spans="1:6" s="16" customFormat="1" ht="11.25" customHeight="1" x14ac:dyDescent="0.2">
      <c r="A232" s="46" t="s">
        <v>2942</v>
      </c>
      <c r="B232" s="62">
        <v>825000</v>
      </c>
      <c r="C232" s="55">
        <v>4</v>
      </c>
      <c r="D232" s="56">
        <v>52291</v>
      </c>
      <c r="E232" s="57">
        <v>52291</v>
      </c>
      <c r="F232" s="65">
        <v>822044.9682</v>
      </c>
    </row>
    <row r="233" spans="1:6" s="16" customFormat="1" ht="11.25" customHeight="1" x14ac:dyDescent="0.2">
      <c r="A233" s="46" t="s">
        <v>2943</v>
      </c>
      <c r="B233" s="62">
        <v>1500000</v>
      </c>
      <c r="C233" s="55">
        <v>4</v>
      </c>
      <c r="D233" s="56">
        <v>52322</v>
      </c>
      <c r="E233" s="57">
        <v>52322</v>
      </c>
      <c r="F233" s="65">
        <v>1472546.9665000001</v>
      </c>
    </row>
    <row r="234" spans="1:6" s="16" customFormat="1" ht="11.25" customHeight="1" x14ac:dyDescent="0.2">
      <c r="A234" s="46" t="s">
        <v>1552</v>
      </c>
      <c r="B234" s="62">
        <v>835000</v>
      </c>
      <c r="C234" s="55">
        <v>4.72</v>
      </c>
      <c r="D234" s="56">
        <v>50586</v>
      </c>
      <c r="E234" s="57">
        <v>50586</v>
      </c>
      <c r="F234" s="65">
        <v>835000</v>
      </c>
    </row>
    <row r="235" spans="1:6" s="16" customFormat="1" ht="11.25" customHeight="1" x14ac:dyDescent="0.2">
      <c r="A235" s="46" t="s">
        <v>1552</v>
      </c>
      <c r="B235" s="62">
        <v>1145000</v>
      </c>
      <c r="C235" s="55">
        <v>4.46</v>
      </c>
      <c r="D235" s="56">
        <v>48760</v>
      </c>
      <c r="E235" s="57">
        <v>48760</v>
      </c>
      <c r="F235" s="65">
        <v>1145000</v>
      </c>
    </row>
    <row r="236" spans="1:6" s="16" customFormat="1" ht="11.25" customHeight="1" x14ac:dyDescent="0.2">
      <c r="A236" s="46" t="s">
        <v>1973</v>
      </c>
      <c r="B236" s="62">
        <v>450000</v>
      </c>
      <c r="C236" s="55">
        <v>3</v>
      </c>
      <c r="D236" s="56">
        <v>50526</v>
      </c>
      <c r="E236" s="57">
        <v>50526</v>
      </c>
      <c r="F236" s="65">
        <v>446921.19349999999</v>
      </c>
    </row>
    <row r="237" spans="1:6" s="16" customFormat="1" ht="11.25" customHeight="1" x14ac:dyDescent="0.2">
      <c r="A237" s="46" t="s">
        <v>2872</v>
      </c>
      <c r="B237" s="62">
        <v>1000000</v>
      </c>
      <c r="C237" s="55">
        <v>4.25</v>
      </c>
      <c r="D237" s="56">
        <v>54027</v>
      </c>
      <c r="E237" s="57">
        <v>54027</v>
      </c>
      <c r="F237" s="65">
        <v>982327.55960000004</v>
      </c>
    </row>
    <row r="238" spans="1:6" s="16" customFormat="1" ht="11.25" customHeight="1" x14ac:dyDescent="0.2">
      <c r="A238" s="46" t="s">
        <v>2872</v>
      </c>
      <c r="B238" s="62">
        <v>500000</v>
      </c>
      <c r="C238" s="55">
        <v>5</v>
      </c>
      <c r="D238" s="56">
        <v>52566</v>
      </c>
      <c r="E238" s="57">
        <v>52566</v>
      </c>
      <c r="F238" s="65">
        <v>538170.00639999995</v>
      </c>
    </row>
    <row r="239" spans="1:6" s="16" customFormat="1" ht="11.25" customHeight="1" x14ac:dyDescent="0.2">
      <c r="A239" s="46" t="s">
        <v>479</v>
      </c>
      <c r="B239" s="62">
        <v>865000</v>
      </c>
      <c r="C239" s="55">
        <v>4</v>
      </c>
      <c r="D239" s="56">
        <v>48990</v>
      </c>
      <c r="E239" s="57">
        <v>48990</v>
      </c>
      <c r="F239" s="65">
        <v>879254.82010000001</v>
      </c>
    </row>
    <row r="240" spans="1:6" s="16" customFormat="1" ht="11.25" customHeight="1" x14ac:dyDescent="0.2">
      <c r="A240" s="46" t="s">
        <v>1203</v>
      </c>
      <c r="B240" s="62">
        <v>575000</v>
      </c>
      <c r="C240" s="55">
        <v>3.5</v>
      </c>
      <c r="D240" s="56">
        <v>49341</v>
      </c>
      <c r="E240" s="57">
        <v>49341</v>
      </c>
      <c r="F240" s="65">
        <v>583656.06810000003</v>
      </c>
    </row>
    <row r="241" spans="1:6" s="16" customFormat="1" ht="11.25" customHeight="1" x14ac:dyDescent="0.2">
      <c r="A241" s="46" t="s">
        <v>1146</v>
      </c>
      <c r="B241" s="62">
        <v>455000</v>
      </c>
      <c r="C241" s="55">
        <v>3</v>
      </c>
      <c r="D241" s="56">
        <v>45689</v>
      </c>
      <c r="E241" s="57">
        <v>45689</v>
      </c>
      <c r="F241" s="65">
        <v>453091.23210000002</v>
      </c>
    </row>
    <row r="242" spans="1:6" s="16" customFormat="1" ht="11.25" customHeight="1" x14ac:dyDescent="0.2">
      <c r="A242" s="46" t="s">
        <v>1146</v>
      </c>
      <c r="B242" s="62">
        <v>1285000</v>
      </c>
      <c r="C242" s="55">
        <v>3</v>
      </c>
      <c r="D242" s="56">
        <v>46784</v>
      </c>
      <c r="E242" s="57">
        <v>46784</v>
      </c>
      <c r="F242" s="65">
        <v>1270307.5098000001</v>
      </c>
    </row>
    <row r="243" spans="1:6" s="16" customFormat="1" ht="11.25" customHeight="1" x14ac:dyDescent="0.2">
      <c r="A243" s="46" t="s">
        <v>1247</v>
      </c>
      <c r="B243" s="62">
        <v>1000000</v>
      </c>
      <c r="C243" s="55">
        <v>4</v>
      </c>
      <c r="D243" s="56">
        <v>47727</v>
      </c>
      <c r="E243" s="57">
        <v>47727</v>
      </c>
      <c r="F243" s="65">
        <v>1007250.8632</v>
      </c>
    </row>
    <row r="244" spans="1:6" s="16" customFormat="1" ht="11.25" customHeight="1" x14ac:dyDescent="0.2">
      <c r="A244" s="46" t="s">
        <v>2583</v>
      </c>
      <c r="B244" s="62">
        <v>600000</v>
      </c>
      <c r="C244" s="55">
        <v>3</v>
      </c>
      <c r="D244" s="56">
        <v>50557</v>
      </c>
      <c r="E244" s="57">
        <v>50557</v>
      </c>
      <c r="F244" s="65">
        <v>622343.52110000001</v>
      </c>
    </row>
    <row r="245" spans="1:6" s="16" customFormat="1" ht="11.25" customHeight="1" x14ac:dyDescent="0.2">
      <c r="A245" s="46" t="s">
        <v>2561</v>
      </c>
      <c r="B245" s="62">
        <v>2500000</v>
      </c>
      <c r="C245" s="55">
        <v>4.375</v>
      </c>
      <c r="D245" s="56">
        <v>51867</v>
      </c>
      <c r="E245" s="57">
        <v>51867</v>
      </c>
      <c r="F245" s="65">
        <v>2502757.2237999998</v>
      </c>
    </row>
    <row r="246" spans="1:6" s="16" customFormat="1" ht="11.25" customHeight="1" x14ac:dyDescent="0.2">
      <c r="A246" s="46" t="s">
        <v>2944</v>
      </c>
      <c r="B246" s="62">
        <v>2170000</v>
      </c>
      <c r="C246" s="55">
        <v>4</v>
      </c>
      <c r="D246" s="56">
        <v>51561</v>
      </c>
      <c r="E246" s="57">
        <v>51561</v>
      </c>
      <c r="F246" s="65">
        <v>2170000</v>
      </c>
    </row>
    <row r="247" spans="1:6" s="16" customFormat="1" ht="11.25" customHeight="1" x14ac:dyDescent="0.2">
      <c r="A247" s="46" t="s">
        <v>3105</v>
      </c>
      <c r="B247" s="62">
        <v>2800000</v>
      </c>
      <c r="C247" s="55">
        <v>5</v>
      </c>
      <c r="D247" s="56">
        <v>54271</v>
      </c>
      <c r="E247" s="57">
        <v>54271</v>
      </c>
      <c r="F247" s="65">
        <v>2988460.6025</v>
      </c>
    </row>
    <row r="248" spans="1:6" s="16" customFormat="1" ht="11.25" customHeight="1" x14ac:dyDescent="0.2">
      <c r="A248" s="46" t="s">
        <v>485</v>
      </c>
      <c r="B248" s="62">
        <v>1000000</v>
      </c>
      <c r="C248" s="55">
        <v>4</v>
      </c>
      <c r="D248" s="56">
        <v>45474</v>
      </c>
      <c r="E248" s="57">
        <v>45474</v>
      </c>
      <c r="F248" s="65">
        <v>1002339.3313</v>
      </c>
    </row>
    <row r="249" spans="1:6" s="16" customFormat="1" ht="11.25" customHeight="1" x14ac:dyDescent="0.2">
      <c r="A249" s="46" t="s">
        <v>1248</v>
      </c>
      <c r="B249" s="62">
        <v>1000000</v>
      </c>
      <c r="C249" s="55">
        <v>4</v>
      </c>
      <c r="D249" s="56">
        <v>47665</v>
      </c>
      <c r="E249" s="57">
        <v>47665</v>
      </c>
      <c r="F249" s="65">
        <v>1005319.0979000001</v>
      </c>
    </row>
    <row r="250" spans="1:6" s="16" customFormat="1" ht="11.25" customHeight="1" x14ac:dyDescent="0.2">
      <c r="A250" s="46" t="s">
        <v>1654</v>
      </c>
      <c r="B250" s="62">
        <v>400000</v>
      </c>
      <c r="C250" s="55">
        <v>4</v>
      </c>
      <c r="D250" s="56">
        <v>49857</v>
      </c>
      <c r="E250" s="57">
        <v>49857</v>
      </c>
      <c r="F250" s="65">
        <v>417458.03409999999</v>
      </c>
    </row>
    <row r="251" spans="1:6" s="16" customFormat="1" ht="11.25" customHeight="1" x14ac:dyDescent="0.2">
      <c r="A251" s="46" t="s">
        <v>489</v>
      </c>
      <c r="B251" s="62">
        <v>1500000</v>
      </c>
      <c r="C251" s="55">
        <v>4</v>
      </c>
      <c r="D251" s="56">
        <v>49126</v>
      </c>
      <c r="E251" s="57">
        <v>49126</v>
      </c>
      <c r="F251" s="65">
        <v>1533019.9347000001</v>
      </c>
    </row>
    <row r="252" spans="1:6" s="16" customFormat="1" ht="11.25" customHeight="1" x14ac:dyDescent="0.2">
      <c r="A252" s="46" t="s">
        <v>2081</v>
      </c>
      <c r="B252" s="62">
        <v>250000</v>
      </c>
      <c r="C252" s="55">
        <v>4</v>
      </c>
      <c r="D252" s="56">
        <v>50100</v>
      </c>
      <c r="E252" s="57">
        <v>50100</v>
      </c>
      <c r="F252" s="65">
        <v>279800.76329999999</v>
      </c>
    </row>
    <row r="253" spans="1:6" s="16" customFormat="1" ht="11.25" customHeight="1" x14ac:dyDescent="0.2">
      <c r="A253" s="46" t="s">
        <v>1249</v>
      </c>
      <c r="B253" s="62">
        <v>500000</v>
      </c>
      <c r="C253" s="55">
        <v>5</v>
      </c>
      <c r="D253" s="56">
        <v>49553</v>
      </c>
      <c r="E253" s="57">
        <v>49553</v>
      </c>
      <c r="F253" s="65">
        <v>525415.22979999997</v>
      </c>
    </row>
    <row r="254" spans="1:6" s="16" customFormat="1" ht="11.25" customHeight="1" x14ac:dyDescent="0.2">
      <c r="A254" s="46" t="s">
        <v>2945</v>
      </c>
      <c r="B254" s="62">
        <v>1100000</v>
      </c>
      <c r="C254" s="55">
        <v>4</v>
      </c>
      <c r="D254" s="56">
        <v>52291</v>
      </c>
      <c r="E254" s="57">
        <v>52291</v>
      </c>
      <c r="F254" s="65">
        <v>1100000</v>
      </c>
    </row>
    <row r="255" spans="1:6" s="16" customFormat="1" ht="11.25" customHeight="1" x14ac:dyDescent="0.2">
      <c r="A255" s="46" t="s">
        <v>498</v>
      </c>
      <c r="B255" s="62">
        <v>2655000</v>
      </c>
      <c r="C255" s="55">
        <v>3.375</v>
      </c>
      <c r="D255" s="56">
        <v>50161</v>
      </c>
      <c r="E255" s="57">
        <v>50161</v>
      </c>
      <c r="F255" s="65">
        <v>2617698.0273000002</v>
      </c>
    </row>
    <row r="256" spans="1:6" s="16" customFormat="1" ht="11.25" customHeight="1" x14ac:dyDescent="0.2">
      <c r="A256" s="46" t="s">
        <v>3029</v>
      </c>
      <c r="B256" s="62">
        <v>1250000</v>
      </c>
      <c r="C256" s="55">
        <v>5.25</v>
      </c>
      <c r="D256" s="56">
        <v>54179</v>
      </c>
      <c r="E256" s="57">
        <v>54179</v>
      </c>
      <c r="F256" s="65">
        <v>1345231.1725000001</v>
      </c>
    </row>
    <row r="257" spans="1:6" s="16" customFormat="1" ht="11.25" customHeight="1" x14ac:dyDescent="0.2">
      <c r="A257" s="46" t="s">
        <v>2326</v>
      </c>
      <c r="B257" s="62">
        <v>2090000</v>
      </c>
      <c r="C257" s="55">
        <v>3.06</v>
      </c>
      <c r="D257" s="56">
        <v>51471</v>
      </c>
      <c r="E257" s="57">
        <v>51471</v>
      </c>
      <c r="F257" s="65">
        <v>2090000</v>
      </c>
    </row>
    <row r="258" spans="1:6" s="16" customFormat="1" ht="11.25" customHeight="1" x14ac:dyDescent="0.2">
      <c r="A258" s="46" t="s">
        <v>1250</v>
      </c>
      <c r="B258" s="62">
        <v>2360000</v>
      </c>
      <c r="C258" s="55">
        <v>4</v>
      </c>
      <c r="D258" s="56">
        <v>47665</v>
      </c>
      <c r="E258" s="57">
        <v>47665</v>
      </c>
      <c r="F258" s="65">
        <v>2378608.3931999998</v>
      </c>
    </row>
    <row r="259" spans="1:6" s="16" customFormat="1" ht="11.25" customHeight="1" x14ac:dyDescent="0.2">
      <c r="A259" s="46" t="s">
        <v>1655</v>
      </c>
      <c r="B259" s="62">
        <v>1000000</v>
      </c>
      <c r="C259" s="55">
        <v>4</v>
      </c>
      <c r="D259" s="56">
        <v>50345</v>
      </c>
      <c r="E259" s="57">
        <v>50345</v>
      </c>
      <c r="F259" s="65">
        <v>1055484.6331</v>
      </c>
    </row>
    <row r="260" spans="1:6" s="16" customFormat="1" ht="11.25" customHeight="1" x14ac:dyDescent="0.2">
      <c r="A260" s="46" t="s">
        <v>2679</v>
      </c>
      <c r="B260" s="62">
        <v>1000000</v>
      </c>
      <c r="C260" s="55">
        <v>4</v>
      </c>
      <c r="D260" s="56">
        <v>49735</v>
      </c>
      <c r="E260" s="57">
        <v>49735</v>
      </c>
      <c r="F260" s="65">
        <v>997200.77269999997</v>
      </c>
    </row>
    <row r="261" spans="1:6" s="16" customFormat="1" ht="11.25" customHeight="1" x14ac:dyDescent="0.2">
      <c r="A261" s="46" t="s">
        <v>2946</v>
      </c>
      <c r="B261" s="62">
        <v>850000</v>
      </c>
      <c r="C261" s="55">
        <v>4</v>
      </c>
      <c r="D261" s="56">
        <v>52291</v>
      </c>
      <c r="E261" s="57">
        <v>52291</v>
      </c>
      <c r="F261" s="65">
        <v>850696.98019999999</v>
      </c>
    </row>
    <row r="262" spans="1:6" s="16" customFormat="1" ht="11.25" customHeight="1" x14ac:dyDescent="0.2">
      <c r="A262" s="46" t="s">
        <v>2947</v>
      </c>
      <c r="B262" s="62">
        <v>1000000</v>
      </c>
      <c r="C262" s="55">
        <v>4</v>
      </c>
      <c r="D262" s="56">
        <v>51561</v>
      </c>
      <c r="E262" s="57">
        <v>51561</v>
      </c>
      <c r="F262" s="65">
        <v>1000000</v>
      </c>
    </row>
    <row r="263" spans="1:6" s="16" customFormat="1" ht="11.25" customHeight="1" x14ac:dyDescent="0.2">
      <c r="A263" s="46" t="s">
        <v>2680</v>
      </c>
      <c r="B263" s="62">
        <v>750000</v>
      </c>
      <c r="C263" s="55">
        <v>5</v>
      </c>
      <c r="D263" s="56">
        <v>49369</v>
      </c>
      <c r="E263" s="57">
        <v>49369</v>
      </c>
      <c r="F263" s="65">
        <v>811565.20349999995</v>
      </c>
    </row>
    <row r="264" spans="1:6" s="16" customFormat="1" ht="11.25" customHeight="1" x14ac:dyDescent="0.2">
      <c r="A264" s="46" t="s">
        <v>2680</v>
      </c>
      <c r="B264" s="62">
        <v>785000</v>
      </c>
      <c r="C264" s="55">
        <v>5</v>
      </c>
      <c r="D264" s="56">
        <v>49735</v>
      </c>
      <c r="E264" s="57">
        <v>49735</v>
      </c>
      <c r="F264" s="65">
        <v>846096.30180000002</v>
      </c>
    </row>
    <row r="265" spans="1:6" s="16" customFormat="1" ht="11.25" customHeight="1" x14ac:dyDescent="0.2">
      <c r="A265" s="46" t="s">
        <v>2680</v>
      </c>
      <c r="B265" s="62">
        <v>1500000</v>
      </c>
      <c r="C265" s="55">
        <v>4.25</v>
      </c>
      <c r="D265" s="56">
        <v>52291</v>
      </c>
      <c r="E265" s="57">
        <v>52291</v>
      </c>
      <c r="F265" s="65">
        <v>1452406.371</v>
      </c>
    </row>
    <row r="266" spans="1:6" s="16" customFormat="1" ht="11.25" customHeight="1" x14ac:dyDescent="0.2">
      <c r="A266" s="46" t="s">
        <v>3104</v>
      </c>
      <c r="B266" s="62">
        <v>1125000</v>
      </c>
      <c r="C266" s="55">
        <v>4.0999999999999996</v>
      </c>
      <c r="D266" s="56">
        <v>52291</v>
      </c>
      <c r="E266" s="57">
        <v>52291</v>
      </c>
      <c r="F266" s="65">
        <v>1113305.2727999999</v>
      </c>
    </row>
    <row r="267" spans="1:6" s="16" customFormat="1" ht="11.25" customHeight="1" x14ac:dyDescent="0.2">
      <c r="A267" s="46" t="s">
        <v>1251</v>
      </c>
      <c r="B267" s="62">
        <v>2000000</v>
      </c>
      <c r="C267" s="55">
        <v>5</v>
      </c>
      <c r="D267" s="56">
        <v>47515</v>
      </c>
      <c r="E267" s="57">
        <v>47515</v>
      </c>
      <c r="F267" s="65">
        <v>2021147.4003000001</v>
      </c>
    </row>
    <row r="268" spans="1:6" s="16" customFormat="1" ht="11.25" customHeight="1" x14ac:dyDescent="0.2">
      <c r="A268" s="46" t="s">
        <v>2681</v>
      </c>
      <c r="B268" s="62">
        <v>750000</v>
      </c>
      <c r="C268" s="55">
        <v>5</v>
      </c>
      <c r="D268" s="56">
        <v>49735</v>
      </c>
      <c r="E268" s="57">
        <v>49735</v>
      </c>
      <c r="F268" s="65">
        <v>816295.30240000004</v>
      </c>
    </row>
    <row r="269" spans="1:6" s="16" customFormat="1" ht="11.25" customHeight="1" x14ac:dyDescent="0.2">
      <c r="A269" s="46" t="s">
        <v>1980</v>
      </c>
      <c r="B269" s="62">
        <v>510000</v>
      </c>
      <c r="C269" s="55">
        <v>4</v>
      </c>
      <c r="D269" s="56">
        <v>51181</v>
      </c>
      <c r="E269" s="57">
        <v>51181</v>
      </c>
      <c r="F269" s="65">
        <v>553853.59970000002</v>
      </c>
    </row>
    <row r="270" spans="1:6" s="16" customFormat="1" ht="11.25" customHeight="1" x14ac:dyDescent="0.2">
      <c r="A270" s="46" t="s">
        <v>1980</v>
      </c>
      <c r="B270" s="62">
        <v>750000</v>
      </c>
      <c r="C270" s="55">
        <v>4</v>
      </c>
      <c r="D270" s="56">
        <v>50816</v>
      </c>
      <c r="E270" s="57">
        <v>50816</v>
      </c>
      <c r="F270" s="65">
        <v>815283.3983</v>
      </c>
    </row>
    <row r="271" spans="1:6" s="16" customFormat="1" ht="11.25" customHeight="1" x14ac:dyDescent="0.2">
      <c r="A271" s="46" t="s">
        <v>2082</v>
      </c>
      <c r="B271" s="62">
        <v>1620000</v>
      </c>
      <c r="C271" s="55">
        <v>3</v>
      </c>
      <c r="D271" s="56">
        <v>47818</v>
      </c>
      <c r="E271" s="57">
        <v>47818</v>
      </c>
      <c r="F271" s="65">
        <v>1700652.5366</v>
      </c>
    </row>
    <row r="272" spans="1:6" s="16" customFormat="1" ht="11.25" customHeight="1" x14ac:dyDescent="0.2">
      <c r="A272" s="46" t="s">
        <v>2948</v>
      </c>
      <c r="B272" s="62">
        <v>1320000</v>
      </c>
      <c r="C272" s="55">
        <v>4</v>
      </c>
      <c r="D272" s="56">
        <v>51533</v>
      </c>
      <c r="E272" s="57">
        <v>51533</v>
      </c>
      <c r="F272" s="65">
        <v>1318827.2333</v>
      </c>
    </row>
    <row r="273" spans="1:6" s="16" customFormat="1" ht="11.25" customHeight="1" x14ac:dyDescent="0.2">
      <c r="A273" s="46" t="s">
        <v>1252</v>
      </c>
      <c r="B273" s="62">
        <v>3385000</v>
      </c>
      <c r="C273" s="55">
        <v>4</v>
      </c>
      <c r="D273" s="56">
        <v>49341</v>
      </c>
      <c r="E273" s="57">
        <v>49341</v>
      </c>
      <c r="F273" s="65">
        <v>3472607.875</v>
      </c>
    </row>
    <row r="274" spans="1:6" s="16" customFormat="1" ht="11.25" customHeight="1" x14ac:dyDescent="0.2">
      <c r="A274" s="46" t="s">
        <v>1714</v>
      </c>
      <c r="B274" s="62">
        <v>1230000</v>
      </c>
      <c r="C274" s="55">
        <v>3</v>
      </c>
      <c r="D274" s="56">
        <v>50086</v>
      </c>
      <c r="E274" s="57">
        <v>50086</v>
      </c>
      <c r="F274" s="65">
        <v>1235420.1264</v>
      </c>
    </row>
    <row r="275" spans="1:6" s="16" customFormat="1" ht="11.25" customHeight="1" x14ac:dyDescent="0.2">
      <c r="A275" s="46" t="s">
        <v>1714</v>
      </c>
      <c r="B275" s="62">
        <v>1270000</v>
      </c>
      <c r="C275" s="55">
        <v>3</v>
      </c>
      <c r="D275" s="56">
        <v>50451</v>
      </c>
      <c r="E275" s="57">
        <v>50451</v>
      </c>
      <c r="F275" s="65">
        <v>1273699.2035999999</v>
      </c>
    </row>
    <row r="276" spans="1:6" s="16" customFormat="1" ht="11.25" customHeight="1" x14ac:dyDescent="0.2">
      <c r="A276" s="46" t="s">
        <v>519</v>
      </c>
      <c r="B276" s="62">
        <v>665000</v>
      </c>
      <c r="C276" s="55">
        <v>5</v>
      </c>
      <c r="D276" s="56">
        <v>50253</v>
      </c>
      <c r="E276" s="57">
        <v>50253</v>
      </c>
      <c r="F276" s="65">
        <v>704936.52130000002</v>
      </c>
    </row>
    <row r="277" spans="1:6" s="16" customFormat="1" ht="11.25" customHeight="1" x14ac:dyDescent="0.2">
      <c r="A277" s="46" t="s">
        <v>520</v>
      </c>
      <c r="B277" s="62">
        <v>500000</v>
      </c>
      <c r="C277" s="55">
        <v>3</v>
      </c>
      <c r="D277" s="56">
        <v>51471</v>
      </c>
      <c r="E277" s="57">
        <v>51471</v>
      </c>
      <c r="F277" s="65">
        <v>520257.27389999997</v>
      </c>
    </row>
    <row r="278" spans="1:6" s="16" customFormat="1" ht="11.25" customHeight="1" x14ac:dyDescent="0.2">
      <c r="A278" s="46" t="s">
        <v>523</v>
      </c>
      <c r="B278" s="62">
        <v>2500000</v>
      </c>
      <c r="C278" s="55">
        <v>3.25</v>
      </c>
      <c r="D278" s="56">
        <v>46935</v>
      </c>
      <c r="E278" s="57">
        <v>46935</v>
      </c>
      <c r="F278" s="65">
        <v>2503041.5052</v>
      </c>
    </row>
    <row r="279" spans="1:6" s="16" customFormat="1" ht="11.25" customHeight="1" x14ac:dyDescent="0.2">
      <c r="A279" s="46" t="s">
        <v>2949</v>
      </c>
      <c r="B279" s="62">
        <v>1500000</v>
      </c>
      <c r="C279" s="55">
        <v>5.5</v>
      </c>
      <c r="D279" s="56">
        <v>53724</v>
      </c>
      <c r="E279" s="57">
        <v>53724</v>
      </c>
      <c r="F279" s="65">
        <v>1617465.4099000001</v>
      </c>
    </row>
    <row r="280" spans="1:6" s="16" customFormat="1" ht="11.25" customHeight="1" x14ac:dyDescent="0.2">
      <c r="A280" s="46" t="s">
        <v>2847</v>
      </c>
      <c r="B280" s="62">
        <v>560000</v>
      </c>
      <c r="C280" s="55">
        <v>5</v>
      </c>
      <c r="D280" s="56">
        <v>50740</v>
      </c>
      <c r="E280" s="57">
        <v>50740</v>
      </c>
      <c r="F280" s="65">
        <v>593438.62919999997</v>
      </c>
    </row>
    <row r="281" spans="1:6" s="16" customFormat="1" ht="11.25" customHeight="1" x14ac:dyDescent="0.2">
      <c r="A281" s="46" t="s">
        <v>531</v>
      </c>
      <c r="B281" s="62">
        <v>1000000</v>
      </c>
      <c r="C281" s="55">
        <v>3</v>
      </c>
      <c r="D281" s="56">
        <v>46600</v>
      </c>
      <c r="E281" s="57">
        <v>46600</v>
      </c>
      <c r="F281" s="65">
        <v>993711.2254</v>
      </c>
    </row>
    <row r="282" spans="1:6" s="16" customFormat="1" ht="11.25" customHeight="1" x14ac:dyDescent="0.2">
      <c r="A282" s="46" t="s">
        <v>531</v>
      </c>
      <c r="B282" s="62">
        <v>1750000</v>
      </c>
      <c r="C282" s="55">
        <v>2.734</v>
      </c>
      <c r="D282" s="56">
        <v>52079</v>
      </c>
      <c r="E282" s="57">
        <v>52079</v>
      </c>
      <c r="F282" s="65">
        <v>1750000</v>
      </c>
    </row>
    <row r="283" spans="1:6" s="16" customFormat="1" ht="11.25" customHeight="1" x14ac:dyDescent="0.2">
      <c r="A283" s="46" t="s">
        <v>1253</v>
      </c>
      <c r="B283" s="62">
        <v>2850000</v>
      </c>
      <c r="C283" s="55">
        <v>3.65</v>
      </c>
      <c r="D283" s="56">
        <v>50253</v>
      </c>
      <c r="E283" s="57">
        <v>50253</v>
      </c>
      <c r="F283" s="65">
        <v>2850000</v>
      </c>
    </row>
    <row r="284" spans="1:6" s="16" customFormat="1" ht="11.25" customHeight="1" x14ac:dyDescent="0.2">
      <c r="A284" s="46" t="s">
        <v>534</v>
      </c>
      <c r="B284" s="62">
        <v>2000000</v>
      </c>
      <c r="C284" s="55">
        <v>4</v>
      </c>
      <c r="D284" s="56">
        <v>47150</v>
      </c>
      <c r="E284" s="57">
        <v>47150</v>
      </c>
      <c r="F284" s="65">
        <v>2000000</v>
      </c>
    </row>
    <row r="285" spans="1:6" s="16" customFormat="1" ht="11.25" customHeight="1" x14ac:dyDescent="0.2">
      <c r="A285" s="46" t="s">
        <v>1254</v>
      </c>
      <c r="B285" s="62">
        <v>2000000</v>
      </c>
      <c r="C285" s="55">
        <v>6.22</v>
      </c>
      <c r="D285" s="56">
        <v>47027</v>
      </c>
      <c r="E285" s="57">
        <v>47027</v>
      </c>
      <c r="F285" s="65">
        <v>2000000</v>
      </c>
    </row>
    <row r="286" spans="1:6" s="16" customFormat="1" ht="11.25" customHeight="1" x14ac:dyDescent="0.2">
      <c r="A286" s="46" t="s">
        <v>1255</v>
      </c>
      <c r="B286" s="62">
        <v>1000000</v>
      </c>
      <c r="C286" s="55">
        <v>4</v>
      </c>
      <c r="D286" s="56">
        <v>45536</v>
      </c>
      <c r="E286" s="57">
        <v>45536</v>
      </c>
      <c r="F286" s="65">
        <v>1003325.4406</v>
      </c>
    </row>
    <row r="287" spans="1:6" s="16" customFormat="1" ht="11.25" customHeight="1" x14ac:dyDescent="0.2">
      <c r="A287" s="46" t="s">
        <v>1656</v>
      </c>
      <c r="B287" s="62">
        <v>2690000</v>
      </c>
      <c r="C287" s="55">
        <v>3</v>
      </c>
      <c r="D287" s="56">
        <v>50345</v>
      </c>
      <c r="E287" s="57">
        <v>50345</v>
      </c>
      <c r="F287" s="65">
        <v>2669148.8890999998</v>
      </c>
    </row>
    <row r="288" spans="1:6" s="16" customFormat="1" ht="11.25" customHeight="1" x14ac:dyDescent="0.2">
      <c r="A288" s="46" t="s">
        <v>1147</v>
      </c>
      <c r="B288" s="62">
        <v>1500000</v>
      </c>
      <c r="C288" s="55">
        <v>5</v>
      </c>
      <c r="D288" s="56">
        <v>50649</v>
      </c>
      <c r="E288" s="57">
        <v>50649</v>
      </c>
      <c r="F288" s="65">
        <v>1664679.1913000001</v>
      </c>
    </row>
    <row r="289" spans="1:6" s="16" customFormat="1" ht="11.25" customHeight="1" x14ac:dyDescent="0.2">
      <c r="A289" s="46" t="s">
        <v>1147</v>
      </c>
      <c r="B289" s="62">
        <v>750000</v>
      </c>
      <c r="C289" s="55">
        <v>2.97</v>
      </c>
      <c r="D289" s="56">
        <v>49919</v>
      </c>
      <c r="E289" s="57">
        <v>49919</v>
      </c>
      <c r="F289" s="65">
        <v>750000</v>
      </c>
    </row>
    <row r="290" spans="1:6" s="16" customFormat="1" ht="11.25" customHeight="1" x14ac:dyDescent="0.2">
      <c r="A290" s="46" t="s">
        <v>3169</v>
      </c>
      <c r="B290" s="62">
        <v>800000</v>
      </c>
      <c r="C290" s="55">
        <v>5.5</v>
      </c>
      <c r="D290" s="56">
        <v>54302</v>
      </c>
      <c r="E290" s="57">
        <v>54302</v>
      </c>
      <c r="F290" s="65">
        <v>856600.50120000006</v>
      </c>
    </row>
    <row r="291" spans="1:6" s="16" customFormat="1" ht="11.25" customHeight="1" x14ac:dyDescent="0.2">
      <c r="A291" s="46" t="s">
        <v>3103</v>
      </c>
      <c r="B291" s="62">
        <v>475000</v>
      </c>
      <c r="C291" s="55">
        <v>5</v>
      </c>
      <c r="D291" s="56">
        <v>51363</v>
      </c>
      <c r="E291" s="57">
        <v>51363</v>
      </c>
      <c r="F291" s="65">
        <v>506047.49930000002</v>
      </c>
    </row>
    <row r="292" spans="1:6" s="16" customFormat="1" ht="11.25" customHeight="1" x14ac:dyDescent="0.2">
      <c r="A292" s="46" t="s">
        <v>1657</v>
      </c>
      <c r="B292" s="62">
        <v>500000</v>
      </c>
      <c r="C292" s="55">
        <v>3</v>
      </c>
      <c r="D292" s="56">
        <v>50253</v>
      </c>
      <c r="E292" s="57">
        <v>50253</v>
      </c>
      <c r="F292" s="65">
        <v>502041.68369999999</v>
      </c>
    </row>
    <row r="293" spans="1:6" s="16" customFormat="1" ht="11.25" customHeight="1" x14ac:dyDescent="0.2">
      <c r="A293" s="46" t="s">
        <v>1256</v>
      </c>
      <c r="B293" s="62">
        <v>2000000</v>
      </c>
      <c r="C293" s="55">
        <v>5</v>
      </c>
      <c r="D293" s="56">
        <v>45870</v>
      </c>
      <c r="E293" s="57">
        <v>45870</v>
      </c>
      <c r="F293" s="65">
        <v>2046374.5392</v>
      </c>
    </row>
    <row r="294" spans="1:6" s="16" customFormat="1" ht="11.25" customHeight="1" x14ac:dyDescent="0.2">
      <c r="A294" s="46" t="s">
        <v>2327</v>
      </c>
      <c r="B294" s="62">
        <v>520000</v>
      </c>
      <c r="C294" s="55">
        <v>2.25</v>
      </c>
      <c r="D294" s="56">
        <v>51714</v>
      </c>
      <c r="E294" s="57">
        <v>51714</v>
      </c>
      <c r="F294" s="65">
        <v>511171.17050000001</v>
      </c>
    </row>
    <row r="295" spans="1:6" s="16" customFormat="1" ht="11.25" customHeight="1" x14ac:dyDescent="0.2">
      <c r="A295" s="46" t="s">
        <v>2327</v>
      </c>
      <c r="B295" s="62">
        <v>1045000</v>
      </c>
      <c r="C295" s="55">
        <v>2.25</v>
      </c>
      <c r="D295" s="56">
        <v>51349</v>
      </c>
      <c r="E295" s="57">
        <v>51349</v>
      </c>
      <c r="F295" s="65">
        <v>1030888.4938000001</v>
      </c>
    </row>
    <row r="296" spans="1:6" s="16" customFormat="1" ht="11.25" customHeight="1" x14ac:dyDescent="0.2">
      <c r="A296" s="46" t="s">
        <v>1257</v>
      </c>
      <c r="B296" s="62">
        <v>1190000</v>
      </c>
      <c r="C296" s="55">
        <v>4</v>
      </c>
      <c r="D296" s="56">
        <v>49522</v>
      </c>
      <c r="E296" s="57">
        <v>49522</v>
      </c>
      <c r="F296" s="65">
        <v>1211924.5059</v>
      </c>
    </row>
    <row r="297" spans="1:6" s="16" customFormat="1" ht="11.25" customHeight="1" x14ac:dyDescent="0.2">
      <c r="A297" s="46" t="s">
        <v>3170</v>
      </c>
      <c r="B297" s="62">
        <v>750000</v>
      </c>
      <c r="C297" s="55">
        <v>5</v>
      </c>
      <c r="D297" s="56">
        <v>52566</v>
      </c>
      <c r="E297" s="57">
        <v>52566</v>
      </c>
      <c r="F297" s="65">
        <v>747211.83120000002</v>
      </c>
    </row>
    <row r="298" spans="1:6" s="16" customFormat="1" ht="11.25" customHeight="1" x14ac:dyDescent="0.2">
      <c r="A298" s="46" t="s">
        <v>1898</v>
      </c>
      <c r="B298" s="62">
        <v>3100000</v>
      </c>
      <c r="C298" s="55">
        <v>2.65</v>
      </c>
      <c r="D298" s="56">
        <v>51775</v>
      </c>
      <c r="E298" s="57">
        <v>51775</v>
      </c>
      <c r="F298" s="65">
        <v>3100000</v>
      </c>
    </row>
    <row r="299" spans="1:6" s="16" customFormat="1" ht="11.25" customHeight="1" x14ac:dyDescent="0.2">
      <c r="A299" s="46" t="s">
        <v>2848</v>
      </c>
      <c r="B299" s="62">
        <v>685000</v>
      </c>
      <c r="C299" s="55">
        <v>4</v>
      </c>
      <c r="D299" s="56">
        <v>50359</v>
      </c>
      <c r="E299" s="57">
        <v>50359</v>
      </c>
      <c r="F299" s="65">
        <v>679322.98829999997</v>
      </c>
    </row>
    <row r="300" spans="1:6" s="16" customFormat="1" ht="11.25" customHeight="1" x14ac:dyDescent="0.2">
      <c r="A300" s="46" t="s">
        <v>3030</v>
      </c>
      <c r="B300" s="62">
        <v>1235000</v>
      </c>
      <c r="C300" s="55">
        <v>4.25</v>
      </c>
      <c r="D300" s="56">
        <v>51592</v>
      </c>
      <c r="E300" s="57">
        <v>51592</v>
      </c>
      <c r="F300" s="65">
        <v>1227858.1684000001</v>
      </c>
    </row>
    <row r="301" spans="1:6" s="16" customFormat="1" ht="11.25" customHeight="1" x14ac:dyDescent="0.2">
      <c r="A301" s="46" t="s">
        <v>3030</v>
      </c>
      <c r="B301" s="62">
        <v>1000000</v>
      </c>
      <c r="C301" s="55">
        <v>4.25</v>
      </c>
      <c r="D301" s="56">
        <v>52322</v>
      </c>
      <c r="E301" s="57">
        <v>52322</v>
      </c>
      <c r="F301" s="65">
        <v>987367.31160000002</v>
      </c>
    </row>
    <row r="302" spans="1:6" s="16" customFormat="1" ht="11.25" customHeight="1" x14ac:dyDescent="0.2">
      <c r="A302" s="46" t="s">
        <v>1258</v>
      </c>
      <c r="B302" s="62">
        <v>2530000</v>
      </c>
      <c r="C302" s="55">
        <v>4</v>
      </c>
      <c r="D302" s="56">
        <v>50010</v>
      </c>
      <c r="E302" s="57">
        <v>50010</v>
      </c>
      <c r="F302" s="65">
        <v>2572933.1329000001</v>
      </c>
    </row>
    <row r="303" spans="1:6" s="16" customFormat="1" ht="11.25" customHeight="1" x14ac:dyDescent="0.2">
      <c r="A303" s="46" t="s">
        <v>2950</v>
      </c>
      <c r="B303" s="62">
        <v>1000000</v>
      </c>
      <c r="C303" s="55">
        <v>5</v>
      </c>
      <c r="D303" s="56">
        <v>46249</v>
      </c>
      <c r="E303" s="57">
        <v>46249</v>
      </c>
      <c r="F303" s="65">
        <v>1006956.8913</v>
      </c>
    </row>
    <row r="304" spans="1:6" s="16" customFormat="1" ht="11.25" customHeight="1" x14ac:dyDescent="0.2">
      <c r="A304" s="46" t="s">
        <v>2950</v>
      </c>
      <c r="B304" s="62">
        <v>3285000</v>
      </c>
      <c r="C304" s="55">
        <v>4</v>
      </c>
      <c r="D304" s="56">
        <v>52458</v>
      </c>
      <c r="E304" s="57">
        <v>52458</v>
      </c>
      <c r="F304" s="65">
        <v>3302815.3226000001</v>
      </c>
    </row>
    <row r="305" spans="1:6" s="16" customFormat="1" ht="11.25" customHeight="1" x14ac:dyDescent="0.2">
      <c r="A305" s="46" t="s">
        <v>1715</v>
      </c>
      <c r="B305" s="62">
        <v>400000</v>
      </c>
      <c r="C305" s="55">
        <v>3</v>
      </c>
      <c r="D305" s="56">
        <v>49735</v>
      </c>
      <c r="E305" s="57">
        <v>49735</v>
      </c>
      <c r="F305" s="65">
        <v>400776.36</v>
      </c>
    </row>
    <row r="306" spans="1:6" s="16" customFormat="1" ht="11.25" customHeight="1" x14ac:dyDescent="0.2">
      <c r="A306" s="46" t="s">
        <v>1715</v>
      </c>
      <c r="B306" s="62">
        <v>500000</v>
      </c>
      <c r="C306" s="55">
        <v>3</v>
      </c>
      <c r="D306" s="56">
        <v>50100</v>
      </c>
      <c r="E306" s="57">
        <v>50100</v>
      </c>
      <c r="F306" s="65">
        <v>500415.28480000002</v>
      </c>
    </row>
    <row r="307" spans="1:6" s="16" customFormat="1" ht="11.25" customHeight="1" x14ac:dyDescent="0.2">
      <c r="A307" s="46" t="s">
        <v>1658</v>
      </c>
      <c r="B307" s="62">
        <v>3000000</v>
      </c>
      <c r="C307" s="55">
        <v>3</v>
      </c>
      <c r="D307" s="56">
        <v>50465</v>
      </c>
      <c r="E307" s="57">
        <v>50465</v>
      </c>
      <c r="F307" s="65">
        <v>2976222.9084999999</v>
      </c>
    </row>
    <row r="308" spans="1:6" s="16" customFormat="1" ht="11.25" customHeight="1" x14ac:dyDescent="0.2">
      <c r="A308" s="46" t="s">
        <v>2682</v>
      </c>
      <c r="B308" s="62">
        <v>1215000</v>
      </c>
      <c r="C308" s="55">
        <v>4</v>
      </c>
      <c r="D308" s="56">
        <v>50710</v>
      </c>
      <c r="E308" s="57">
        <v>50710</v>
      </c>
      <c r="F308" s="65">
        <v>1199016.0571000001</v>
      </c>
    </row>
    <row r="309" spans="1:6" s="16" customFormat="1" ht="11.25" customHeight="1" x14ac:dyDescent="0.2">
      <c r="A309" s="46" t="s">
        <v>549</v>
      </c>
      <c r="B309" s="62">
        <v>1225000</v>
      </c>
      <c r="C309" s="55">
        <v>3</v>
      </c>
      <c r="D309" s="56">
        <v>50010</v>
      </c>
      <c r="E309" s="57">
        <v>50010</v>
      </c>
      <c r="F309" s="65">
        <v>1221267.4114999999</v>
      </c>
    </row>
    <row r="310" spans="1:6" s="16" customFormat="1" ht="11.25" customHeight="1" x14ac:dyDescent="0.2">
      <c r="A310" s="46" t="s">
        <v>549</v>
      </c>
      <c r="B310" s="62">
        <v>2535000</v>
      </c>
      <c r="C310" s="55">
        <v>2.35</v>
      </c>
      <c r="D310" s="56">
        <v>51836</v>
      </c>
      <c r="E310" s="57">
        <v>51836</v>
      </c>
      <c r="F310" s="65">
        <v>2535000</v>
      </c>
    </row>
    <row r="311" spans="1:6" s="16" customFormat="1" ht="11.25" customHeight="1" x14ac:dyDescent="0.2">
      <c r="A311" s="46" t="s">
        <v>550</v>
      </c>
      <c r="B311" s="62">
        <v>2300000</v>
      </c>
      <c r="C311" s="55">
        <v>3.25</v>
      </c>
      <c r="D311" s="56">
        <v>47178</v>
      </c>
      <c r="E311" s="57">
        <v>47178</v>
      </c>
      <c r="F311" s="65">
        <v>2286539.9622999998</v>
      </c>
    </row>
    <row r="312" spans="1:6" s="16" customFormat="1" ht="11.25" customHeight="1" x14ac:dyDescent="0.2">
      <c r="A312" s="46" t="s">
        <v>1593</v>
      </c>
      <c r="B312" s="62">
        <v>2070000</v>
      </c>
      <c r="C312" s="55">
        <v>4</v>
      </c>
      <c r="D312" s="56">
        <v>48670</v>
      </c>
      <c r="E312" s="57">
        <v>48670</v>
      </c>
      <c r="F312" s="65">
        <v>2094446.1418000001</v>
      </c>
    </row>
    <row r="313" spans="1:6" s="16" customFormat="1" ht="11.25" customHeight="1" x14ac:dyDescent="0.2">
      <c r="A313" s="46" t="s">
        <v>2432</v>
      </c>
      <c r="B313" s="62">
        <v>2800000</v>
      </c>
      <c r="C313" s="55">
        <v>3</v>
      </c>
      <c r="D313" s="56">
        <v>51561</v>
      </c>
      <c r="E313" s="57">
        <v>51561</v>
      </c>
      <c r="F313" s="65">
        <v>2781601.2541999999</v>
      </c>
    </row>
    <row r="314" spans="1:6" s="16" customFormat="1" ht="11.25" customHeight="1" x14ac:dyDescent="0.2">
      <c r="A314" s="46" t="s">
        <v>1259</v>
      </c>
      <c r="B314" s="62">
        <v>1035000</v>
      </c>
      <c r="C314" s="55">
        <v>5</v>
      </c>
      <c r="D314" s="56">
        <v>49369</v>
      </c>
      <c r="E314" s="57">
        <v>49369</v>
      </c>
      <c r="F314" s="65">
        <v>1084467.0593999999</v>
      </c>
    </row>
    <row r="315" spans="1:6" s="16" customFormat="1" ht="11.25" customHeight="1" x14ac:dyDescent="0.2">
      <c r="A315" s="46" t="s">
        <v>1259</v>
      </c>
      <c r="B315" s="62">
        <v>1090000</v>
      </c>
      <c r="C315" s="55">
        <v>5</v>
      </c>
      <c r="D315" s="56">
        <v>49735</v>
      </c>
      <c r="E315" s="57">
        <v>49735</v>
      </c>
      <c r="F315" s="65">
        <v>1140859.5662</v>
      </c>
    </row>
    <row r="316" spans="1:6" s="16" customFormat="1" ht="11.25" customHeight="1" x14ac:dyDescent="0.2">
      <c r="A316" s="46" t="s">
        <v>1260</v>
      </c>
      <c r="B316" s="62">
        <v>785000</v>
      </c>
      <c r="C316" s="55">
        <v>5</v>
      </c>
      <c r="D316" s="56">
        <v>49004</v>
      </c>
      <c r="E316" s="57">
        <v>49004</v>
      </c>
      <c r="F316" s="65">
        <v>828935.78769999999</v>
      </c>
    </row>
    <row r="317" spans="1:6" s="16" customFormat="1" ht="11.25" customHeight="1" x14ac:dyDescent="0.2">
      <c r="A317" s="46" t="s">
        <v>1261</v>
      </c>
      <c r="B317" s="62">
        <v>670000</v>
      </c>
      <c r="C317" s="55">
        <v>3.125</v>
      </c>
      <c r="D317" s="56">
        <v>50100</v>
      </c>
      <c r="E317" s="57">
        <v>50100</v>
      </c>
      <c r="F317" s="65">
        <v>666091.24040000001</v>
      </c>
    </row>
    <row r="318" spans="1:6" s="16" customFormat="1" ht="11.25" customHeight="1" x14ac:dyDescent="0.2">
      <c r="A318" s="46" t="s">
        <v>2951</v>
      </c>
      <c r="B318" s="62">
        <v>1000000</v>
      </c>
      <c r="C318" s="55">
        <v>4</v>
      </c>
      <c r="D318" s="56">
        <v>51912</v>
      </c>
      <c r="E318" s="57">
        <v>51912</v>
      </c>
      <c r="F318" s="65">
        <v>983631.97389999998</v>
      </c>
    </row>
    <row r="319" spans="1:6" s="16" customFormat="1" ht="11.25" customHeight="1" x14ac:dyDescent="0.2">
      <c r="A319" s="46" t="s">
        <v>1981</v>
      </c>
      <c r="B319" s="62">
        <v>725000</v>
      </c>
      <c r="C319" s="55">
        <v>3</v>
      </c>
      <c r="D319" s="56">
        <v>51471</v>
      </c>
      <c r="E319" s="57">
        <v>51471</v>
      </c>
      <c r="F319" s="65">
        <v>722154.41669999994</v>
      </c>
    </row>
    <row r="320" spans="1:6" s="16" customFormat="1" ht="11.25" customHeight="1" x14ac:dyDescent="0.2">
      <c r="A320" s="46" t="s">
        <v>560</v>
      </c>
      <c r="B320" s="62">
        <v>2000000</v>
      </c>
      <c r="C320" s="55">
        <v>3</v>
      </c>
      <c r="D320" s="56">
        <v>50465</v>
      </c>
      <c r="E320" s="57">
        <v>50465</v>
      </c>
      <c r="F320" s="65">
        <v>2007343.5096</v>
      </c>
    </row>
    <row r="321" spans="1:6" s="16" customFormat="1" ht="11.25" customHeight="1" x14ac:dyDescent="0.2">
      <c r="A321" s="46" t="s">
        <v>2683</v>
      </c>
      <c r="B321" s="62">
        <v>1000000</v>
      </c>
      <c r="C321" s="55">
        <v>3.5</v>
      </c>
      <c r="D321" s="56">
        <v>47665</v>
      </c>
      <c r="E321" s="57">
        <v>47665</v>
      </c>
      <c r="F321" s="65">
        <v>1000122.3003999999</v>
      </c>
    </row>
    <row r="322" spans="1:6" s="16" customFormat="1" ht="11.25" customHeight="1" x14ac:dyDescent="0.2">
      <c r="A322" s="46" t="s">
        <v>1262</v>
      </c>
      <c r="B322" s="62">
        <v>500000</v>
      </c>
      <c r="C322" s="55">
        <v>4</v>
      </c>
      <c r="D322" s="56">
        <v>49188</v>
      </c>
      <c r="E322" s="57">
        <v>49188</v>
      </c>
      <c r="F322" s="65">
        <v>500000</v>
      </c>
    </row>
    <row r="323" spans="1:6" s="16" customFormat="1" ht="11.25" customHeight="1" x14ac:dyDescent="0.2">
      <c r="A323" s="46" t="s">
        <v>573</v>
      </c>
      <c r="B323" s="62">
        <v>1095000</v>
      </c>
      <c r="C323" s="55">
        <v>4</v>
      </c>
      <c r="D323" s="56">
        <v>49157</v>
      </c>
      <c r="E323" s="57">
        <v>49157</v>
      </c>
      <c r="F323" s="65">
        <v>1119466.2179</v>
      </c>
    </row>
    <row r="324" spans="1:6" s="16" customFormat="1" ht="11.25" customHeight="1" x14ac:dyDescent="0.2">
      <c r="A324" s="46" t="s">
        <v>3171</v>
      </c>
      <c r="B324" s="62">
        <v>1000000</v>
      </c>
      <c r="C324" s="55">
        <v>5.25</v>
      </c>
      <c r="D324" s="56">
        <v>53236</v>
      </c>
      <c r="E324" s="57">
        <v>53236</v>
      </c>
      <c r="F324" s="65">
        <v>1021046.2402999999</v>
      </c>
    </row>
    <row r="325" spans="1:6" s="16" customFormat="1" ht="11.25" customHeight="1" x14ac:dyDescent="0.2">
      <c r="A325" s="46" t="s">
        <v>2952</v>
      </c>
      <c r="B325" s="62">
        <v>800000</v>
      </c>
      <c r="C325" s="55">
        <v>4</v>
      </c>
      <c r="D325" s="56">
        <v>52291</v>
      </c>
      <c r="E325" s="57">
        <v>52291</v>
      </c>
      <c r="F325" s="65">
        <v>796072.42740000004</v>
      </c>
    </row>
    <row r="326" spans="1:6" s="16" customFormat="1" ht="11.25" customHeight="1" x14ac:dyDescent="0.2">
      <c r="A326" s="46" t="s">
        <v>1263</v>
      </c>
      <c r="B326" s="62">
        <v>500000</v>
      </c>
      <c r="C326" s="55">
        <v>4</v>
      </c>
      <c r="D326" s="56">
        <v>47529</v>
      </c>
      <c r="E326" s="57">
        <v>47529</v>
      </c>
      <c r="F326" s="65">
        <v>504316.96149999998</v>
      </c>
    </row>
    <row r="327" spans="1:6" s="16" customFormat="1" ht="11.25" customHeight="1" x14ac:dyDescent="0.2">
      <c r="A327" s="46" t="s">
        <v>1264</v>
      </c>
      <c r="B327" s="62">
        <v>300000</v>
      </c>
      <c r="C327" s="55">
        <v>5</v>
      </c>
      <c r="D327" s="56">
        <v>45992</v>
      </c>
      <c r="E327" s="57">
        <v>45992</v>
      </c>
      <c r="F327" s="65">
        <v>308889.6691</v>
      </c>
    </row>
    <row r="328" spans="1:6" s="16" customFormat="1" ht="11.25" customHeight="1" x14ac:dyDescent="0.2">
      <c r="A328" s="46" t="s">
        <v>1265</v>
      </c>
      <c r="B328" s="62">
        <v>1115000</v>
      </c>
      <c r="C328" s="55">
        <v>4</v>
      </c>
      <c r="D328" s="56">
        <v>45823</v>
      </c>
      <c r="E328" s="57">
        <v>45823</v>
      </c>
      <c r="F328" s="65">
        <v>1126257.4487000001</v>
      </c>
    </row>
    <row r="329" spans="1:6" s="16" customFormat="1" ht="11.25" customHeight="1" x14ac:dyDescent="0.2">
      <c r="A329" s="46" t="s">
        <v>578</v>
      </c>
      <c r="B329" s="62">
        <v>1000000</v>
      </c>
      <c r="C329" s="55">
        <v>4</v>
      </c>
      <c r="D329" s="56">
        <v>50161</v>
      </c>
      <c r="E329" s="57">
        <v>50161</v>
      </c>
      <c r="F329" s="65">
        <v>1052582.6310000001</v>
      </c>
    </row>
    <row r="330" spans="1:6" s="16" customFormat="1" ht="11.25" customHeight="1" x14ac:dyDescent="0.2">
      <c r="A330" s="46" t="s">
        <v>1266</v>
      </c>
      <c r="B330" s="62">
        <v>500000</v>
      </c>
      <c r="C330" s="55">
        <v>3.5</v>
      </c>
      <c r="D330" s="56">
        <v>49341</v>
      </c>
      <c r="E330" s="57">
        <v>49341</v>
      </c>
      <c r="F330" s="65">
        <v>501472.72690000001</v>
      </c>
    </row>
    <row r="331" spans="1:6" s="16" customFormat="1" ht="11.25" customHeight="1" x14ac:dyDescent="0.2">
      <c r="A331" s="46" t="s">
        <v>580</v>
      </c>
      <c r="B331" s="62">
        <v>2000000</v>
      </c>
      <c r="C331" s="55">
        <v>3</v>
      </c>
      <c r="D331" s="56">
        <v>49157</v>
      </c>
      <c r="E331" s="57">
        <v>49157</v>
      </c>
      <c r="F331" s="65">
        <v>1978934.6083</v>
      </c>
    </row>
    <row r="332" spans="1:6" s="16" customFormat="1" ht="11.25" customHeight="1" x14ac:dyDescent="0.2">
      <c r="A332" s="46" t="s">
        <v>590</v>
      </c>
      <c r="B332" s="62">
        <v>2000000</v>
      </c>
      <c r="C332" s="55">
        <v>3.125</v>
      </c>
      <c r="D332" s="56">
        <v>45458</v>
      </c>
      <c r="E332" s="57">
        <v>45458</v>
      </c>
      <c r="F332" s="65">
        <v>1999897.8546</v>
      </c>
    </row>
    <row r="333" spans="1:6" s="16" customFormat="1" ht="11.25" customHeight="1" x14ac:dyDescent="0.2">
      <c r="A333" s="46" t="s">
        <v>2684</v>
      </c>
      <c r="B333" s="62">
        <v>1775000</v>
      </c>
      <c r="C333" s="55">
        <v>5</v>
      </c>
      <c r="D333" s="56">
        <v>49658</v>
      </c>
      <c r="E333" s="57">
        <v>49658</v>
      </c>
      <c r="F333" s="65">
        <v>1889208.3341999999</v>
      </c>
    </row>
    <row r="334" spans="1:6" s="16" customFormat="1" ht="11.25" customHeight="1" x14ac:dyDescent="0.2">
      <c r="A334" s="46" t="s">
        <v>1659</v>
      </c>
      <c r="B334" s="62">
        <v>920000</v>
      </c>
      <c r="C334" s="55">
        <v>4</v>
      </c>
      <c r="D334" s="56">
        <v>49614</v>
      </c>
      <c r="E334" s="57">
        <v>49614</v>
      </c>
      <c r="F334" s="65">
        <v>964370.98529999994</v>
      </c>
    </row>
    <row r="335" spans="1:6" s="16" customFormat="1" ht="11.25" customHeight="1" x14ac:dyDescent="0.2">
      <c r="A335" s="46" t="s">
        <v>1267</v>
      </c>
      <c r="B335" s="62">
        <v>1130000</v>
      </c>
      <c r="C335" s="55">
        <v>4</v>
      </c>
      <c r="D335" s="56">
        <v>46188</v>
      </c>
      <c r="E335" s="57">
        <v>46188</v>
      </c>
      <c r="F335" s="65">
        <v>1130000</v>
      </c>
    </row>
    <row r="336" spans="1:6" s="16" customFormat="1" ht="11.25" customHeight="1" x14ac:dyDescent="0.2">
      <c r="A336" s="46" t="s">
        <v>601</v>
      </c>
      <c r="B336" s="62">
        <v>1000000</v>
      </c>
      <c r="C336" s="55">
        <v>3</v>
      </c>
      <c r="D336" s="56">
        <v>47423</v>
      </c>
      <c r="E336" s="57">
        <v>47423</v>
      </c>
      <c r="F336" s="65">
        <v>991387.20380000002</v>
      </c>
    </row>
    <row r="337" spans="1:6" s="16" customFormat="1" ht="11.25" customHeight="1" x14ac:dyDescent="0.2">
      <c r="A337" s="46" t="s">
        <v>1268</v>
      </c>
      <c r="B337" s="62">
        <v>1250000</v>
      </c>
      <c r="C337" s="55">
        <v>4</v>
      </c>
      <c r="D337" s="56">
        <v>46813</v>
      </c>
      <c r="E337" s="57">
        <v>46813</v>
      </c>
      <c r="F337" s="65">
        <v>1259797.8260999999</v>
      </c>
    </row>
    <row r="338" spans="1:6" s="16" customFormat="1" ht="11.25" customHeight="1" x14ac:dyDescent="0.2">
      <c r="A338" s="46" t="s">
        <v>605</v>
      </c>
      <c r="B338" s="62">
        <v>2000000</v>
      </c>
      <c r="C338" s="55">
        <v>3.5</v>
      </c>
      <c r="D338" s="56">
        <v>48153</v>
      </c>
      <c r="E338" s="57">
        <v>48153</v>
      </c>
      <c r="F338" s="65">
        <v>1998722.6801</v>
      </c>
    </row>
    <row r="339" spans="1:6" s="16" customFormat="1" ht="11.25" customHeight="1" x14ac:dyDescent="0.2">
      <c r="A339" s="46" t="s">
        <v>608</v>
      </c>
      <c r="B339" s="62">
        <v>1400000</v>
      </c>
      <c r="C339" s="55">
        <v>3</v>
      </c>
      <c r="D339" s="56">
        <v>48670</v>
      </c>
      <c r="E339" s="57">
        <v>48670</v>
      </c>
      <c r="F339" s="65">
        <v>1391203.8828</v>
      </c>
    </row>
    <row r="340" spans="1:6" s="16" customFormat="1" ht="11.25" customHeight="1" x14ac:dyDescent="0.2">
      <c r="A340" s="46" t="s">
        <v>1152</v>
      </c>
      <c r="B340" s="62">
        <v>2000000</v>
      </c>
      <c r="C340" s="55">
        <v>3</v>
      </c>
      <c r="D340" s="56">
        <v>48427</v>
      </c>
      <c r="E340" s="57">
        <v>48427</v>
      </c>
      <c r="F340" s="65">
        <v>1988288.4985</v>
      </c>
    </row>
    <row r="341" spans="1:6" s="16" customFormat="1" ht="11.25" customHeight="1" x14ac:dyDescent="0.2">
      <c r="A341" s="46" t="s">
        <v>1269</v>
      </c>
      <c r="B341" s="62">
        <v>1500000</v>
      </c>
      <c r="C341" s="55">
        <v>3.5</v>
      </c>
      <c r="D341" s="56">
        <v>49279</v>
      </c>
      <c r="E341" s="57">
        <v>49279</v>
      </c>
      <c r="F341" s="65">
        <v>1501685.9367</v>
      </c>
    </row>
    <row r="342" spans="1:6" s="16" customFormat="1" ht="11.25" customHeight="1" x14ac:dyDescent="0.2">
      <c r="A342" s="46" t="s">
        <v>1270</v>
      </c>
      <c r="B342" s="62">
        <v>1200000</v>
      </c>
      <c r="C342" s="55">
        <v>3</v>
      </c>
      <c r="D342" s="56">
        <v>49644</v>
      </c>
      <c r="E342" s="57">
        <v>49644</v>
      </c>
      <c r="F342" s="65">
        <v>1191895.3817</v>
      </c>
    </row>
    <row r="343" spans="1:6" s="16" customFormat="1" ht="11.25" customHeight="1" x14ac:dyDescent="0.2">
      <c r="A343" s="46" t="s">
        <v>2698</v>
      </c>
      <c r="B343" s="62">
        <v>1520000</v>
      </c>
      <c r="C343" s="55">
        <v>5.25</v>
      </c>
      <c r="D343" s="56">
        <v>52427</v>
      </c>
      <c r="E343" s="57">
        <v>52427</v>
      </c>
      <c r="F343" s="65">
        <v>1587245.2609000001</v>
      </c>
    </row>
    <row r="344" spans="1:6" s="16" customFormat="1" ht="11.25" customHeight="1" x14ac:dyDescent="0.2">
      <c r="A344" s="46" t="s">
        <v>1609</v>
      </c>
      <c r="B344" s="62">
        <v>1165000</v>
      </c>
      <c r="C344" s="55">
        <v>3</v>
      </c>
      <c r="D344" s="56">
        <v>49079</v>
      </c>
      <c r="E344" s="57">
        <v>49079</v>
      </c>
      <c r="F344" s="65">
        <v>1161933.2833</v>
      </c>
    </row>
    <row r="345" spans="1:6" s="16" customFormat="1" ht="11.25" customHeight="1" x14ac:dyDescent="0.2">
      <c r="A345" s="46" t="s">
        <v>3172</v>
      </c>
      <c r="B345" s="62">
        <v>1170000</v>
      </c>
      <c r="C345" s="55">
        <v>5</v>
      </c>
      <c r="D345" s="56">
        <v>50710</v>
      </c>
      <c r="E345" s="57">
        <v>50710</v>
      </c>
      <c r="F345" s="65">
        <v>1190399.8684</v>
      </c>
    </row>
    <row r="346" spans="1:6" s="16" customFormat="1" ht="11.25" customHeight="1" x14ac:dyDescent="0.2">
      <c r="A346" s="46" t="s">
        <v>1818</v>
      </c>
      <c r="B346" s="62">
        <v>425000</v>
      </c>
      <c r="C346" s="55">
        <v>3.02</v>
      </c>
      <c r="D346" s="56">
        <v>47484</v>
      </c>
      <c r="E346" s="57">
        <v>47484</v>
      </c>
      <c r="F346" s="65">
        <v>425000</v>
      </c>
    </row>
    <row r="347" spans="1:6" s="16" customFormat="1" ht="11.25" customHeight="1" x14ac:dyDescent="0.2">
      <c r="A347" s="46" t="s">
        <v>2500</v>
      </c>
      <c r="B347" s="62">
        <v>1000000</v>
      </c>
      <c r="C347" s="55">
        <v>2.375</v>
      </c>
      <c r="D347" s="56">
        <v>51775</v>
      </c>
      <c r="E347" s="57">
        <v>51775</v>
      </c>
      <c r="F347" s="65">
        <v>999258.06299999997</v>
      </c>
    </row>
    <row r="348" spans="1:6" s="16" customFormat="1" ht="11.25" customHeight="1" x14ac:dyDescent="0.2">
      <c r="A348" s="46" t="s">
        <v>1271</v>
      </c>
      <c r="B348" s="62">
        <v>3150000</v>
      </c>
      <c r="C348" s="55">
        <v>3</v>
      </c>
      <c r="D348" s="56">
        <v>49188</v>
      </c>
      <c r="E348" s="57">
        <v>49188</v>
      </c>
      <c r="F348" s="65">
        <v>3125009.5665000002</v>
      </c>
    </row>
    <row r="349" spans="1:6" s="16" customFormat="1" ht="11.25" customHeight="1" x14ac:dyDescent="0.2">
      <c r="A349" s="46" t="s">
        <v>2121</v>
      </c>
      <c r="B349" s="62">
        <v>1885000</v>
      </c>
      <c r="C349" s="55">
        <v>5</v>
      </c>
      <c r="D349" s="56">
        <v>52718</v>
      </c>
      <c r="E349" s="57">
        <v>52718</v>
      </c>
      <c r="F349" s="65">
        <v>2032954.8332</v>
      </c>
    </row>
    <row r="350" spans="1:6" s="16" customFormat="1" ht="11.25" customHeight="1" x14ac:dyDescent="0.2">
      <c r="A350" s="46" t="s">
        <v>1272</v>
      </c>
      <c r="B350" s="62">
        <v>1725000</v>
      </c>
      <c r="C350" s="55">
        <v>4</v>
      </c>
      <c r="D350" s="56">
        <v>49110</v>
      </c>
      <c r="E350" s="57">
        <v>49110</v>
      </c>
      <c r="F350" s="65">
        <v>1779759.5129</v>
      </c>
    </row>
    <row r="351" spans="1:6" s="16" customFormat="1" ht="11.25" customHeight="1" x14ac:dyDescent="0.2">
      <c r="A351" s="46" t="s">
        <v>3102</v>
      </c>
      <c r="B351" s="62">
        <v>1100000</v>
      </c>
      <c r="C351" s="55">
        <v>4.3</v>
      </c>
      <c r="D351" s="56">
        <v>52595</v>
      </c>
      <c r="E351" s="57">
        <v>52595</v>
      </c>
      <c r="F351" s="65">
        <v>1100000</v>
      </c>
    </row>
    <row r="352" spans="1:6" s="16" customFormat="1" ht="11.25" customHeight="1" x14ac:dyDescent="0.2">
      <c r="A352" s="46" t="s">
        <v>2685</v>
      </c>
      <c r="B352" s="62">
        <v>1455000</v>
      </c>
      <c r="C352" s="55">
        <v>4.25</v>
      </c>
      <c r="D352" s="56">
        <v>50161</v>
      </c>
      <c r="E352" s="57">
        <v>50161</v>
      </c>
      <c r="F352" s="65">
        <v>1447675.6753</v>
      </c>
    </row>
    <row r="353" spans="1:6" s="16" customFormat="1" ht="11.25" customHeight="1" thickBot="1" x14ac:dyDescent="0.25">
      <c r="A353" s="86" t="s">
        <v>50</v>
      </c>
      <c r="B353" s="67">
        <f>SUBTOTAL(9,B12:B352)</f>
        <v>393965000</v>
      </c>
      <c r="C353" s="68"/>
      <c r="D353" s="69"/>
      <c r="E353" s="70"/>
      <c r="F353" s="71">
        <f>SUBTOTAL(9,F12:F352)</f>
        <v>398979790.71039987</v>
      </c>
    </row>
    <row r="354" spans="1:6" s="16" customFormat="1" ht="11.25" customHeight="1" x14ac:dyDescent="0.2">
      <c r="A354" s="47"/>
      <c r="B354" s="63"/>
      <c r="C354" s="58"/>
      <c r="D354" s="59"/>
      <c r="E354" s="60"/>
      <c r="F354" s="66"/>
    </row>
    <row r="355" spans="1:6" s="16" customFormat="1" ht="11.25" customHeight="1" x14ac:dyDescent="0.2">
      <c r="A355" s="46" t="s">
        <v>1660</v>
      </c>
      <c r="B355" s="62">
        <v>2610000</v>
      </c>
      <c r="C355" s="55">
        <v>3</v>
      </c>
      <c r="D355" s="56">
        <v>49827</v>
      </c>
      <c r="E355" s="57">
        <v>49827</v>
      </c>
      <c r="F355" s="65">
        <v>2586317.2577999998</v>
      </c>
    </row>
    <row r="356" spans="1:6" s="16" customFormat="1" ht="11.25" customHeight="1" x14ac:dyDescent="0.2">
      <c r="A356" s="46" t="s">
        <v>3101</v>
      </c>
      <c r="B356" s="62">
        <v>1000000</v>
      </c>
      <c r="C356" s="55">
        <v>4.25</v>
      </c>
      <c r="D356" s="56">
        <v>52475</v>
      </c>
      <c r="E356" s="57">
        <v>52475</v>
      </c>
      <c r="F356" s="65">
        <v>1004425.4516</v>
      </c>
    </row>
    <row r="357" spans="1:6" s="16" customFormat="1" ht="11.25" customHeight="1" x14ac:dyDescent="0.2">
      <c r="A357" s="46" t="s">
        <v>628</v>
      </c>
      <c r="B357" s="62">
        <v>2685000</v>
      </c>
      <c r="C357" s="55">
        <v>3</v>
      </c>
      <c r="D357" s="56">
        <v>47270</v>
      </c>
      <c r="E357" s="57">
        <v>47270</v>
      </c>
      <c r="F357" s="65">
        <v>2655862.1745000002</v>
      </c>
    </row>
    <row r="358" spans="1:6" s="16" customFormat="1" ht="11.25" customHeight="1" x14ac:dyDescent="0.2">
      <c r="A358" s="46" t="s">
        <v>629</v>
      </c>
      <c r="B358" s="62">
        <v>695000</v>
      </c>
      <c r="C358" s="55">
        <v>4</v>
      </c>
      <c r="D358" s="56">
        <v>50740</v>
      </c>
      <c r="E358" s="57">
        <v>50740</v>
      </c>
      <c r="F358" s="65">
        <v>760862.65260000003</v>
      </c>
    </row>
    <row r="359" spans="1:6" s="16" customFormat="1" ht="11.25" customHeight="1" x14ac:dyDescent="0.2">
      <c r="A359" s="46" t="s">
        <v>629</v>
      </c>
      <c r="B359" s="62">
        <v>420000</v>
      </c>
      <c r="C359" s="55">
        <v>4</v>
      </c>
      <c r="D359" s="56">
        <v>51105</v>
      </c>
      <c r="E359" s="57">
        <v>51105</v>
      </c>
      <c r="F359" s="65">
        <v>458720.06939999998</v>
      </c>
    </row>
    <row r="360" spans="1:6" s="16" customFormat="1" ht="11.25" customHeight="1" x14ac:dyDescent="0.2">
      <c r="A360" s="46" t="s">
        <v>631</v>
      </c>
      <c r="B360" s="62">
        <v>1035000</v>
      </c>
      <c r="C360" s="55">
        <v>4</v>
      </c>
      <c r="D360" s="56">
        <v>48030</v>
      </c>
      <c r="E360" s="57">
        <v>48030</v>
      </c>
      <c r="F360" s="65">
        <v>1041019.1491</v>
      </c>
    </row>
    <row r="361" spans="1:6" s="16" customFormat="1" ht="11.25" customHeight="1" x14ac:dyDescent="0.2">
      <c r="A361" s="46" t="s">
        <v>631</v>
      </c>
      <c r="B361" s="62">
        <v>1000000</v>
      </c>
      <c r="C361" s="55">
        <v>4</v>
      </c>
      <c r="D361" s="56">
        <v>47665</v>
      </c>
      <c r="E361" s="57">
        <v>47665</v>
      </c>
      <c r="F361" s="65">
        <v>1007155.2711</v>
      </c>
    </row>
    <row r="362" spans="1:6" s="16" customFormat="1" ht="11.25" customHeight="1" x14ac:dyDescent="0.2">
      <c r="A362" s="46" t="s">
        <v>632</v>
      </c>
      <c r="B362" s="62">
        <v>1000000</v>
      </c>
      <c r="C362" s="55">
        <v>4</v>
      </c>
      <c r="D362" s="56">
        <v>49096</v>
      </c>
      <c r="E362" s="57">
        <v>49096</v>
      </c>
      <c r="F362" s="65">
        <v>1017630.2732000001</v>
      </c>
    </row>
    <row r="363" spans="1:6" s="16" customFormat="1" ht="11.25" customHeight="1" x14ac:dyDescent="0.2">
      <c r="A363" s="46" t="s">
        <v>2433</v>
      </c>
      <c r="B363" s="62">
        <v>3000000</v>
      </c>
      <c r="C363" s="55">
        <v>3.0489999999999999</v>
      </c>
      <c r="D363" s="56">
        <v>51653</v>
      </c>
      <c r="E363" s="57">
        <v>51653</v>
      </c>
      <c r="F363" s="65">
        <v>3000000</v>
      </c>
    </row>
    <row r="364" spans="1:6" s="16" customFormat="1" ht="11.25" customHeight="1" x14ac:dyDescent="0.2">
      <c r="A364" s="46" t="s">
        <v>1661</v>
      </c>
      <c r="B364" s="62">
        <v>250000</v>
      </c>
      <c r="C364" s="55">
        <v>4</v>
      </c>
      <c r="D364" s="56">
        <v>49096</v>
      </c>
      <c r="E364" s="57">
        <v>49096</v>
      </c>
      <c r="F364" s="65">
        <v>261876.3008</v>
      </c>
    </row>
    <row r="365" spans="1:6" s="16" customFormat="1" ht="11.25" customHeight="1" x14ac:dyDescent="0.2">
      <c r="A365" s="46" t="s">
        <v>1273</v>
      </c>
      <c r="B365" s="62">
        <v>750000</v>
      </c>
      <c r="C365" s="55">
        <v>4</v>
      </c>
      <c r="D365" s="56">
        <v>48427</v>
      </c>
      <c r="E365" s="57">
        <v>48427</v>
      </c>
      <c r="F365" s="65">
        <v>764577.78289999999</v>
      </c>
    </row>
    <row r="366" spans="1:6" s="16" customFormat="1" ht="11.25" customHeight="1" x14ac:dyDescent="0.2">
      <c r="A366" s="46" t="s">
        <v>641</v>
      </c>
      <c r="B366" s="62">
        <v>1000000</v>
      </c>
      <c r="C366" s="55">
        <v>5</v>
      </c>
      <c r="D366" s="56">
        <v>47423</v>
      </c>
      <c r="E366" s="57">
        <v>47423</v>
      </c>
      <c r="F366" s="65">
        <v>1021034.3902</v>
      </c>
    </row>
    <row r="367" spans="1:6" s="16" customFormat="1" ht="11.25" customHeight="1" x14ac:dyDescent="0.2">
      <c r="A367" s="46" t="s">
        <v>650</v>
      </c>
      <c r="B367" s="62">
        <v>750000</v>
      </c>
      <c r="C367" s="55">
        <v>4</v>
      </c>
      <c r="D367" s="56">
        <v>50222</v>
      </c>
      <c r="E367" s="57">
        <v>50222</v>
      </c>
      <c r="F367" s="65">
        <v>793252.53540000005</v>
      </c>
    </row>
    <row r="368" spans="1:6" s="16" customFormat="1" ht="11.25" customHeight="1" x14ac:dyDescent="0.2">
      <c r="A368" s="46" t="s">
        <v>2328</v>
      </c>
      <c r="B368" s="62">
        <v>1175000</v>
      </c>
      <c r="C368" s="55">
        <v>3.04</v>
      </c>
      <c r="D368" s="56">
        <v>51653</v>
      </c>
      <c r="E368" s="57">
        <v>51653</v>
      </c>
      <c r="F368" s="65">
        <v>1175000</v>
      </c>
    </row>
    <row r="369" spans="1:6" s="16" customFormat="1" ht="11.25" customHeight="1" x14ac:dyDescent="0.2">
      <c r="A369" s="46" t="s">
        <v>1612</v>
      </c>
      <c r="B369" s="62">
        <v>1000000</v>
      </c>
      <c r="C369" s="55">
        <v>2.9809999999999999</v>
      </c>
      <c r="D369" s="56">
        <v>51728</v>
      </c>
      <c r="E369" s="57">
        <v>51728</v>
      </c>
      <c r="F369" s="65">
        <v>1000000</v>
      </c>
    </row>
    <row r="370" spans="1:6" s="16" customFormat="1" ht="11.25" customHeight="1" x14ac:dyDescent="0.2">
      <c r="A370" s="46" t="s">
        <v>659</v>
      </c>
      <c r="B370" s="62">
        <v>625000</v>
      </c>
      <c r="C370" s="55">
        <v>4</v>
      </c>
      <c r="D370" s="56">
        <v>49491</v>
      </c>
      <c r="E370" s="57">
        <v>49491</v>
      </c>
      <c r="F370" s="65">
        <v>634693.3787</v>
      </c>
    </row>
    <row r="371" spans="1:6" s="16" customFormat="1" ht="11.25" customHeight="1" x14ac:dyDescent="0.2">
      <c r="A371" s="46" t="s">
        <v>1982</v>
      </c>
      <c r="B371" s="62">
        <v>350000</v>
      </c>
      <c r="C371" s="55">
        <v>4</v>
      </c>
      <c r="D371" s="56">
        <v>49491</v>
      </c>
      <c r="E371" s="57">
        <v>49491</v>
      </c>
      <c r="F371" s="65">
        <v>381679.2291</v>
      </c>
    </row>
    <row r="372" spans="1:6" s="16" customFormat="1" ht="11.25" customHeight="1" x14ac:dyDescent="0.2">
      <c r="A372" s="46" t="s">
        <v>660</v>
      </c>
      <c r="B372" s="62">
        <v>1350000</v>
      </c>
      <c r="C372" s="55">
        <v>3.25</v>
      </c>
      <c r="D372" s="56">
        <v>47484</v>
      </c>
      <c r="E372" s="57">
        <v>47484</v>
      </c>
      <c r="F372" s="65">
        <v>1337374.3287</v>
      </c>
    </row>
    <row r="373" spans="1:6" s="16" customFormat="1" ht="11.25" customHeight="1" x14ac:dyDescent="0.2">
      <c r="A373" s="46" t="s">
        <v>2953</v>
      </c>
      <c r="B373" s="62">
        <v>2235000</v>
      </c>
      <c r="C373" s="55">
        <v>5</v>
      </c>
      <c r="D373" s="56">
        <v>50375</v>
      </c>
      <c r="E373" s="57">
        <v>50375</v>
      </c>
      <c r="F373" s="65">
        <v>2353151.3221999998</v>
      </c>
    </row>
    <row r="374" spans="1:6" s="16" customFormat="1" ht="11.25" customHeight="1" x14ac:dyDescent="0.2">
      <c r="A374" s="46" t="s">
        <v>2434</v>
      </c>
      <c r="B374" s="62">
        <v>500000</v>
      </c>
      <c r="C374" s="55">
        <v>2.25</v>
      </c>
      <c r="D374" s="56">
        <v>51745</v>
      </c>
      <c r="E374" s="57">
        <v>51745</v>
      </c>
      <c r="F374" s="65">
        <v>490773.4656</v>
      </c>
    </row>
    <row r="375" spans="1:6" s="16" customFormat="1" ht="11.25" customHeight="1" x14ac:dyDescent="0.2">
      <c r="A375" s="46" t="s">
        <v>2686</v>
      </c>
      <c r="B375" s="62">
        <v>500000</v>
      </c>
      <c r="C375" s="55">
        <v>4.125</v>
      </c>
      <c r="D375" s="56">
        <v>50649</v>
      </c>
      <c r="E375" s="57">
        <v>50649</v>
      </c>
      <c r="F375" s="65">
        <v>499209.96220000001</v>
      </c>
    </row>
    <row r="376" spans="1:6" s="16" customFormat="1" ht="11.25" customHeight="1" x14ac:dyDescent="0.2">
      <c r="A376" s="46" t="s">
        <v>662</v>
      </c>
      <c r="B376" s="62">
        <v>2000000</v>
      </c>
      <c r="C376" s="55">
        <v>4</v>
      </c>
      <c r="D376" s="56">
        <v>45566</v>
      </c>
      <c r="E376" s="57">
        <v>45566</v>
      </c>
      <c r="F376" s="65">
        <v>2006001.2779000001</v>
      </c>
    </row>
    <row r="377" spans="1:6" s="16" customFormat="1" ht="11.25" customHeight="1" x14ac:dyDescent="0.2">
      <c r="A377" s="46" t="s">
        <v>1983</v>
      </c>
      <c r="B377" s="62">
        <v>425000</v>
      </c>
      <c r="C377" s="55">
        <v>4</v>
      </c>
      <c r="D377" s="56">
        <v>51318</v>
      </c>
      <c r="E377" s="57">
        <v>51318</v>
      </c>
      <c r="F377" s="65">
        <v>460131.484</v>
      </c>
    </row>
    <row r="378" spans="1:6" s="16" customFormat="1" ht="11.25" customHeight="1" x14ac:dyDescent="0.2">
      <c r="A378" s="46" t="s">
        <v>2871</v>
      </c>
      <c r="B378" s="62">
        <v>1110000</v>
      </c>
      <c r="C378" s="55">
        <v>5</v>
      </c>
      <c r="D378" s="56">
        <v>52201</v>
      </c>
      <c r="E378" s="57">
        <v>52201</v>
      </c>
      <c r="F378" s="65">
        <v>1193933.0251</v>
      </c>
    </row>
    <row r="379" spans="1:6" s="16" customFormat="1" ht="11.25" customHeight="1" x14ac:dyDescent="0.2">
      <c r="A379" s="46" t="s">
        <v>670</v>
      </c>
      <c r="B379" s="62">
        <v>1750000</v>
      </c>
      <c r="C379" s="55">
        <v>5</v>
      </c>
      <c r="D379" s="56">
        <v>50601</v>
      </c>
      <c r="E379" s="57">
        <v>50601</v>
      </c>
      <c r="F379" s="65">
        <v>1873861.5301000001</v>
      </c>
    </row>
    <row r="380" spans="1:6" s="16" customFormat="1" ht="11.25" customHeight="1" x14ac:dyDescent="0.2">
      <c r="A380" s="46" t="s">
        <v>2687</v>
      </c>
      <c r="B380" s="62">
        <v>475000</v>
      </c>
      <c r="C380" s="55">
        <v>4</v>
      </c>
      <c r="D380" s="56">
        <v>50649</v>
      </c>
      <c r="E380" s="57">
        <v>50649</v>
      </c>
      <c r="F380" s="65">
        <v>473923.83620000002</v>
      </c>
    </row>
    <row r="381" spans="1:6" s="16" customFormat="1" ht="11.25" customHeight="1" x14ac:dyDescent="0.2">
      <c r="A381" s="46" t="s">
        <v>1275</v>
      </c>
      <c r="B381" s="62">
        <v>1000000</v>
      </c>
      <c r="C381" s="55">
        <v>4</v>
      </c>
      <c r="D381" s="56">
        <v>47574</v>
      </c>
      <c r="E381" s="57">
        <v>47574</v>
      </c>
      <c r="F381" s="65">
        <v>1004868.1392</v>
      </c>
    </row>
    <row r="382" spans="1:6" s="16" customFormat="1" ht="11.25" customHeight="1" x14ac:dyDescent="0.2">
      <c r="A382" s="46" t="s">
        <v>2501</v>
      </c>
      <c r="B382" s="62">
        <v>1750000</v>
      </c>
      <c r="C382" s="55">
        <v>3.35</v>
      </c>
      <c r="D382" s="56">
        <v>50587</v>
      </c>
      <c r="E382" s="57">
        <v>50587</v>
      </c>
      <c r="F382" s="65">
        <v>1750000</v>
      </c>
    </row>
    <row r="383" spans="1:6" s="16" customFormat="1" ht="11.25" customHeight="1" x14ac:dyDescent="0.2">
      <c r="A383" s="46" t="s">
        <v>2435</v>
      </c>
      <c r="B383" s="62">
        <v>3000000</v>
      </c>
      <c r="C383" s="55">
        <v>3.032</v>
      </c>
      <c r="D383" s="56">
        <v>50587</v>
      </c>
      <c r="E383" s="57">
        <v>50587</v>
      </c>
      <c r="F383" s="65">
        <v>3000000</v>
      </c>
    </row>
    <row r="384" spans="1:6" s="16" customFormat="1" ht="11.25" customHeight="1" x14ac:dyDescent="0.2">
      <c r="A384" s="46" t="s">
        <v>1276</v>
      </c>
      <c r="B384" s="62">
        <v>1250000</v>
      </c>
      <c r="C384" s="55">
        <v>5</v>
      </c>
      <c r="D384" s="56">
        <v>48731</v>
      </c>
      <c r="E384" s="57">
        <v>48731</v>
      </c>
      <c r="F384" s="65">
        <v>1278437.2361000001</v>
      </c>
    </row>
    <row r="385" spans="1:6" s="16" customFormat="1" ht="11.25" customHeight="1" x14ac:dyDescent="0.2">
      <c r="A385" s="46" t="s">
        <v>1276</v>
      </c>
      <c r="B385" s="62">
        <v>450000</v>
      </c>
      <c r="C385" s="55">
        <v>3</v>
      </c>
      <c r="D385" s="56">
        <v>50557</v>
      </c>
      <c r="E385" s="57">
        <v>50557</v>
      </c>
      <c r="F385" s="65">
        <v>456325.9057</v>
      </c>
    </row>
    <row r="386" spans="1:6" s="16" customFormat="1" ht="11.25" customHeight="1" x14ac:dyDescent="0.2">
      <c r="A386" s="46" t="s">
        <v>1984</v>
      </c>
      <c r="B386" s="62">
        <v>750000</v>
      </c>
      <c r="C386" s="55">
        <v>4</v>
      </c>
      <c r="D386" s="56">
        <v>51441</v>
      </c>
      <c r="E386" s="57">
        <v>51441</v>
      </c>
      <c r="F386" s="65">
        <v>801809.74739999999</v>
      </c>
    </row>
    <row r="387" spans="1:6" s="16" customFormat="1" ht="11.25" customHeight="1" x14ac:dyDescent="0.2">
      <c r="A387" s="46" t="s">
        <v>1985</v>
      </c>
      <c r="B387" s="62">
        <v>500000</v>
      </c>
      <c r="C387" s="55">
        <v>4</v>
      </c>
      <c r="D387" s="56">
        <v>51105</v>
      </c>
      <c r="E387" s="57">
        <v>51105</v>
      </c>
      <c r="F387" s="65">
        <v>536571.39379999996</v>
      </c>
    </row>
    <row r="388" spans="1:6" s="16" customFormat="1" ht="11.25" customHeight="1" x14ac:dyDescent="0.2">
      <c r="A388" s="46" t="s">
        <v>1481</v>
      </c>
      <c r="B388" s="62">
        <v>2470000</v>
      </c>
      <c r="C388" s="55">
        <v>2.9649999999999999</v>
      </c>
      <c r="D388" s="56">
        <v>51075</v>
      </c>
      <c r="E388" s="57">
        <v>51075</v>
      </c>
      <c r="F388" s="65">
        <v>2470000</v>
      </c>
    </row>
    <row r="389" spans="1:6" s="16" customFormat="1" ht="11.25" customHeight="1" x14ac:dyDescent="0.2">
      <c r="A389" s="46" t="s">
        <v>1277</v>
      </c>
      <c r="B389" s="62">
        <v>825000</v>
      </c>
      <c r="C389" s="55">
        <v>4</v>
      </c>
      <c r="D389" s="56">
        <v>50055</v>
      </c>
      <c r="E389" s="57">
        <v>50055</v>
      </c>
      <c r="F389" s="65">
        <v>840902.09710000001</v>
      </c>
    </row>
    <row r="390" spans="1:6" s="16" customFormat="1" ht="11.25" customHeight="1" x14ac:dyDescent="0.2">
      <c r="A390" s="46" t="s">
        <v>1278</v>
      </c>
      <c r="B390" s="62">
        <v>1590000</v>
      </c>
      <c r="C390" s="55">
        <v>5</v>
      </c>
      <c r="D390" s="56">
        <v>49218</v>
      </c>
      <c r="E390" s="57">
        <v>49218</v>
      </c>
      <c r="F390" s="65">
        <v>1685116.9145</v>
      </c>
    </row>
    <row r="391" spans="1:6" s="16" customFormat="1" ht="11.25" customHeight="1" x14ac:dyDescent="0.2">
      <c r="A391" s="46" t="s">
        <v>687</v>
      </c>
      <c r="B391" s="62">
        <v>1995000</v>
      </c>
      <c r="C391" s="55">
        <v>5</v>
      </c>
      <c r="D391" s="56">
        <v>47665</v>
      </c>
      <c r="E391" s="57">
        <v>47665</v>
      </c>
      <c r="F391" s="65">
        <v>2033202.6329000001</v>
      </c>
    </row>
    <row r="392" spans="1:6" s="16" customFormat="1" ht="11.25" customHeight="1" x14ac:dyDescent="0.2">
      <c r="A392" s="46" t="s">
        <v>2329</v>
      </c>
      <c r="B392" s="62">
        <v>1500000</v>
      </c>
      <c r="C392" s="55">
        <v>2.5</v>
      </c>
      <c r="D392" s="56">
        <v>51318</v>
      </c>
      <c r="E392" s="57">
        <v>51318</v>
      </c>
      <c r="F392" s="65">
        <v>1502929.7653999999</v>
      </c>
    </row>
    <row r="393" spans="1:6" s="16" customFormat="1" ht="11.25" customHeight="1" x14ac:dyDescent="0.2">
      <c r="A393" s="46" t="s">
        <v>1279</v>
      </c>
      <c r="B393" s="62">
        <v>1715000</v>
      </c>
      <c r="C393" s="55">
        <v>4</v>
      </c>
      <c r="D393" s="56">
        <v>50679</v>
      </c>
      <c r="E393" s="57">
        <v>50679</v>
      </c>
      <c r="F393" s="65">
        <v>1753745.9798999999</v>
      </c>
    </row>
    <row r="394" spans="1:6" s="16" customFormat="1" ht="11.25" customHeight="1" x14ac:dyDescent="0.2">
      <c r="A394" s="46" t="s">
        <v>1160</v>
      </c>
      <c r="B394" s="62">
        <v>1000000</v>
      </c>
      <c r="C394" s="55">
        <v>4</v>
      </c>
      <c r="D394" s="56">
        <v>50557</v>
      </c>
      <c r="E394" s="57">
        <v>50557</v>
      </c>
      <c r="F394" s="65">
        <v>1056842.6662999999</v>
      </c>
    </row>
    <row r="395" spans="1:6" s="16" customFormat="1" ht="11.25" customHeight="1" x14ac:dyDescent="0.2">
      <c r="A395" s="46" t="s">
        <v>1161</v>
      </c>
      <c r="B395" s="62">
        <v>1000000</v>
      </c>
      <c r="C395" s="55">
        <v>5</v>
      </c>
      <c r="D395" s="56">
        <v>49310</v>
      </c>
      <c r="E395" s="57">
        <v>49310</v>
      </c>
      <c r="F395" s="65">
        <v>1049430.5392</v>
      </c>
    </row>
    <row r="396" spans="1:6" s="16" customFormat="1" ht="11.25" customHeight="1" x14ac:dyDescent="0.2">
      <c r="A396" s="46" t="s">
        <v>1356</v>
      </c>
      <c r="B396" s="62">
        <v>250000</v>
      </c>
      <c r="C396" s="55">
        <v>5.25</v>
      </c>
      <c r="D396" s="56">
        <v>54058</v>
      </c>
      <c r="E396" s="57">
        <v>54058</v>
      </c>
      <c r="F396" s="65">
        <v>271414.60119999998</v>
      </c>
    </row>
    <row r="397" spans="1:6" s="16" customFormat="1" ht="11.25" customHeight="1" x14ac:dyDescent="0.2">
      <c r="A397" s="46" t="s">
        <v>2241</v>
      </c>
      <c r="B397" s="62">
        <v>4000000</v>
      </c>
      <c r="C397" s="55">
        <v>2.7050000000000001</v>
      </c>
      <c r="D397" s="56">
        <v>51653</v>
      </c>
      <c r="E397" s="57">
        <v>51653</v>
      </c>
      <c r="F397" s="65">
        <v>4000000</v>
      </c>
    </row>
    <row r="398" spans="1:6" s="16" customFormat="1" ht="11.25" customHeight="1" x14ac:dyDescent="0.2">
      <c r="A398" s="46" t="s">
        <v>3306</v>
      </c>
      <c r="B398" s="62">
        <v>1000000</v>
      </c>
      <c r="C398" s="55">
        <v>4</v>
      </c>
      <c r="D398" s="56">
        <v>52628</v>
      </c>
      <c r="E398" s="57">
        <v>52628</v>
      </c>
      <c r="F398" s="65">
        <v>982484.92709999997</v>
      </c>
    </row>
    <row r="399" spans="1:6" s="16" customFormat="1" ht="11.25" customHeight="1" x14ac:dyDescent="0.2">
      <c r="A399" s="46" t="s">
        <v>2330</v>
      </c>
      <c r="B399" s="62">
        <v>500000</v>
      </c>
      <c r="C399" s="55">
        <v>2.375</v>
      </c>
      <c r="D399" s="56">
        <v>51318</v>
      </c>
      <c r="E399" s="57">
        <v>51318</v>
      </c>
      <c r="F399" s="65">
        <v>489707.00319999998</v>
      </c>
    </row>
    <row r="400" spans="1:6" s="16" customFormat="1" ht="11.25" customHeight="1" x14ac:dyDescent="0.2">
      <c r="A400" s="46" t="s">
        <v>1280</v>
      </c>
      <c r="B400" s="62">
        <v>1000000</v>
      </c>
      <c r="C400" s="55">
        <v>5</v>
      </c>
      <c r="D400" s="56">
        <v>47423</v>
      </c>
      <c r="E400" s="57">
        <v>47423</v>
      </c>
      <c r="F400" s="65">
        <v>1022416.0526000001</v>
      </c>
    </row>
    <row r="401" spans="1:6" s="16" customFormat="1" ht="11.25" customHeight="1" x14ac:dyDescent="0.2">
      <c r="A401" s="46" t="s">
        <v>694</v>
      </c>
      <c r="B401" s="62">
        <v>2660000</v>
      </c>
      <c r="C401" s="55">
        <v>4</v>
      </c>
      <c r="D401" s="56">
        <v>49171</v>
      </c>
      <c r="E401" s="57">
        <v>49171</v>
      </c>
      <c r="F401" s="65">
        <v>2705839.6814000001</v>
      </c>
    </row>
    <row r="402" spans="1:6" s="16" customFormat="1" ht="11.25" customHeight="1" x14ac:dyDescent="0.2">
      <c r="A402" s="46" t="s">
        <v>2242</v>
      </c>
      <c r="B402" s="62">
        <v>1000000</v>
      </c>
      <c r="C402" s="55">
        <v>2.25</v>
      </c>
      <c r="D402" s="56">
        <v>51806</v>
      </c>
      <c r="E402" s="57">
        <v>51806</v>
      </c>
      <c r="F402" s="65">
        <v>970165.78430000006</v>
      </c>
    </row>
    <row r="403" spans="1:6" s="16" customFormat="1" ht="11.25" customHeight="1" x14ac:dyDescent="0.2">
      <c r="A403" s="46" t="s">
        <v>2286</v>
      </c>
      <c r="B403" s="62">
        <v>500000</v>
      </c>
      <c r="C403" s="55">
        <v>5.508</v>
      </c>
      <c r="D403" s="56">
        <v>50222</v>
      </c>
      <c r="E403" s="57">
        <v>50222</v>
      </c>
      <c r="F403" s="65">
        <v>500000</v>
      </c>
    </row>
    <row r="404" spans="1:6" s="16" customFormat="1" ht="11.25" customHeight="1" x14ac:dyDescent="0.2">
      <c r="A404" s="46" t="s">
        <v>1281</v>
      </c>
      <c r="B404" s="62">
        <v>1385000</v>
      </c>
      <c r="C404" s="55">
        <v>4</v>
      </c>
      <c r="D404" s="56">
        <v>49475</v>
      </c>
      <c r="E404" s="57">
        <v>49475</v>
      </c>
      <c r="F404" s="65">
        <v>1396650.7056</v>
      </c>
    </row>
    <row r="405" spans="1:6" s="16" customFormat="1" ht="11.25" customHeight="1" x14ac:dyDescent="0.2">
      <c r="A405" s="46" t="s">
        <v>1282</v>
      </c>
      <c r="B405" s="62">
        <v>500000</v>
      </c>
      <c r="C405" s="55">
        <v>4</v>
      </c>
      <c r="D405" s="56">
        <v>50010</v>
      </c>
      <c r="E405" s="57">
        <v>50010</v>
      </c>
      <c r="F405" s="65">
        <v>514249.94150000002</v>
      </c>
    </row>
    <row r="406" spans="1:6" s="16" customFormat="1" ht="11.25" customHeight="1" x14ac:dyDescent="0.2">
      <c r="A406" s="46" t="s">
        <v>1986</v>
      </c>
      <c r="B406" s="62">
        <v>500000</v>
      </c>
      <c r="C406" s="55">
        <v>3</v>
      </c>
      <c r="D406" s="56">
        <v>51288</v>
      </c>
      <c r="E406" s="57">
        <v>51288</v>
      </c>
      <c r="F406" s="65">
        <v>500000</v>
      </c>
    </row>
    <row r="407" spans="1:6" s="16" customFormat="1" ht="11.25" customHeight="1" x14ac:dyDescent="0.2">
      <c r="A407" s="46" t="s">
        <v>1283</v>
      </c>
      <c r="B407" s="62">
        <v>1000000</v>
      </c>
      <c r="C407" s="55">
        <v>4</v>
      </c>
      <c r="D407" s="56">
        <v>48611</v>
      </c>
      <c r="E407" s="57">
        <v>48611</v>
      </c>
      <c r="F407" s="65">
        <v>1014982.339</v>
      </c>
    </row>
    <row r="408" spans="1:6" s="16" customFormat="1" ht="11.25" customHeight="1" x14ac:dyDescent="0.2">
      <c r="A408" s="46" t="s">
        <v>1662</v>
      </c>
      <c r="B408" s="62">
        <v>1000000</v>
      </c>
      <c r="C408" s="55">
        <v>3.919</v>
      </c>
      <c r="D408" s="56">
        <v>49293</v>
      </c>
      <c r="E408" s="57">
        <v>49293</v>
      </c>
      <c r="F408" s="65">
        <v>1000000</v>
      </c>
    </row>
    <row r="409" spans="1:6" s="16" customFormat="1" ht="11.25" customHeight="1" x14ac:dyDescent="0.2">
      <c r="A409" s="46" t="s">
        <v>701</v>
      </c>
      <c r="B409" s="62">
        <v>900000</v>
      </c>
      <c r="C409" s="55">
        <v>2.5</v>
      </c>
      <c r="D409" s="56">
        <v>51820</v>
      </c>
      <c r="E409" s="57">
        <v>51820</v>
      </c>
      <c r="F409" s="65">
        <v>887339.90740000003</v>
      </c>
    </row>
    <row r="410" spans="1:6" s="16" customFormat="1" ht="11.25" customHeight="1" x14ac:dyDescent="0.2">
      <c r="A410" s="46" t="s">
        <v>701</v>
      </c>
      <c r="B410" s="62">
        <v>830000</v>
      </c>
      <c r="C410" s="55">
        <v>4</v>
      </c>
      <c r="D410" s="56">
        <v>49444</v>
      </c>
      <c r="E410" s="57">
        <v>49444</v>
      </c>
      <c r="F410" s="65">
        <v>830000</v>
      </c>
    </row>
    <row r="411" spans="1:6" s="16" customFormat="1" ht="11.25" customHeight="1" x14ac:dyDescent="0.2">
      <c r="A411" s="46" t="s">
        <v>3031</v>
      </c>
      <c r="B411" s="62">
        <v>1225000</v>
      </c>
      <c r="C411" s="55">
        <v>4.5</v>
      </c>
      <c r="D411" s="56">
        <v>54210</v>
      </c>
      <c r="E411" s="57">
        <v>54210</v>
      </c>
      <c r="F411" s="65">
        <v>1216024.683</v>
      </c>
    </row>
    <row r="412" spans="1:6" s="16" customFormat="1" ht="11.25" customHeight="1" x14ac:dyDescent="0.2">
      <c r="A412" s="46" t="s">
        <v>1284</v>
      </c>
      <c r="B412" s="62">
        <v>1000000</v>
      </c>
      <c r="C412" s="55">
        <v>4.5</v>
      </c>
      <c r="D412" s="56">
        <v>47604</v>
      </c>
      <c r="E412" s="57">
        <v>47604</v>
      </c>
      <c r="F412" s="65">
        <v>1000000</v>
      </c>
    </row>
    <row r="413" spans="1:6" s="16" customFormat="1" ht="11.25" customHeight="1" x14ac:dyDescent="0.2">
      <c r="A413" s="46" t="s">
        <v>2083</v>
      </c>
      <c r="B413" s="62">
        <v>1000000</v>
      </c>
      <c r="C413" s="55">
        <v>2</v>
      </c>
      <c r="D413" s="56">
        <v>51044</v>
      </c>
      <c r="E413" s="57">
        <v>51044</v>
      </c>
      <c r="F413" s="65">
        <v>985517.46880000003</v>
      </c>
    </row>
    <row r="414" spans="1:6" s="16" customFormat="1" ht="11.25" customHeight="1" x14ac:dyDescent="0.2">
      <c r="A414" s="46" t="s">
        <v>1285</v>
      </c>
      <c r="B414" s="62">
        <v>2180000</v>
      </c>
      <c r="C414" s="55">
        <v>3.125</v>
      </c>
      <c r="D414" s="56">
        <v>48611</v>
      </c>
      <c r="E414" s="57">
        <v>48611</v>
      </c>
      <c r="F414" s="65">
        <v>2156107.8719000001</v>
      </c>
    </row>
    <row r="415" spans="1:6" s="16" customFormat="1" ht="11.25" customHeight="1" x14ac:dyDescent="0.2">
      <c r="A415" s="46" t="s">
        <v>1286</v>
      </c>
      <c r="B415" s="62">
        <v>750000</v>
      </c>
      <c r="C415" s="55">
        <v>3.4</v>
      </c>
      <c r="D415" s="56">
        <v>48092</v>
      </c>
      <c r="E415" s="57">
        <v>48092</v>
      </c>
      <c r="F415" s="65">
        <v>741275.14599999995</v>
      </c>
    </row>
    <row r="416" spans="1:6" s="16" customFormat="1" ht="11.25" customHeight="1" x14ac:dyDescent="0.2">
      <c r="A416" s="46" t="s">
        <v>1288</v>
      </c>
      <c r="B416" s="62">
        <v>1175000</v>
      </c>
      <c r="C416" s="55">
        <v>3.375</v>
      </c>
      <c r="D416" s="56">
        <v>50222</v>
      </c>
      <c r="E416" s="57">
        <v>50222</v>
      </c>
      <c r="F416" s="65">
        <v>1162012.7180000001</v>
      </c>
    </row>
    <row r="417" spans="1:6" s="16" customFormat="1" ht="11.25" customHeight="1" x14ac:dyDescent="0.2">
      <c r="A417" s="46" t="s">
        <v>1289</v>
      </c>
      <c r="B417" s="62">
        <v>2000000</v>
      </c>
      <c r="C417" s="55">
        <v>3.5</v>
      </c>
      <c r="D417" s="56">
        <v>46539</v>
      </c>
      <c r="E417" s="57">
        <v>46539</v>
      </c>
      <c r="F417" s="65">
        <v>2000000</v>
      </c>
    </row>
    <row r="418" spans="1:6" s="16" customFormat="1" ht="11.25" customHeight="1" x14ac:dyDescent="0.2">
      <c r="A418" s="46" t="s">
        <v>1290</v>
      </c>
      <c r="B418" s="62">
        <v>600000</v>
      </c>
      <c r="C418" s="55">
        <v>4</v>
      </c>
      <c r="D418" s="56">
        <v>47072</v>
      </c>
      <c r="E418" s="57">
        <v>47072</v>
      </c>
      <c r="F418" s="65">
        <v>605622.81440000003</v>
      </c>
    </row>
    <row r="419" spans="1:6" s="16" customFormat="1" ht="11.25" customHeight="1" x14ac:dyDescent="0.2">
      <c r="A419" s="46" t="s">
        <v>1987</v>
      </c>
      <c r="B419" s="62">
        <v>400000</v>
      </c>
      <c r="C419" s="55">
        <v>4</v>
      </c>
      <c r="D419" s="56">
        <v>51471</v>
      </c>
      <c r="E419" s="57">
        <v>51471</v>
      </c>
      <c r="F419" s="65">
        <v>434828</v>
      </c>
    </row>
    <row r="420" spans="1:6" s="16" customFormat="1" ht="11.25" customHeight="1" x14ac:dyDescent="0.2">
      <c r="A420" s="46" t="s">
        <v>1291</v>
      </c>
      <c r="B420" s="62">
        <v>1200000</v>
      </c>
      <c r="C420" s="55">
        <v>5</v>
      </c>
      <c r="D420" s="56">
        <v>47392</v>
      </c>
      <c r="E420" s="57">
        <v>47392</v>
      </c>
      <c r="F420" s="65">
        <v>1210746.1303000001</v>
      </c>
    </row>
    <row r="421" spans="1:6" s="16" customFormat="1" ht="11.25" customHeight="1" x14ac:dyDescent="0.2">
      <c r="A421" s="46" t="s">
        <v>2436</v>
      </c>
      <c r="B421" s="62">
        <v>935000</v>
      </c>
      <c r="C421" s="55">
        <v>2.97</v>
      </c>
      <c r="D421" s="56">
        <v>51410</v>
      </c>
      <c r="E421" s="57">
        <v>51410</v>
      </c>
      <c r="F421" s="65">
        <v>935000</v>
      </c>
    </row>
    <row r="422" spans="1:6" s="16" customFormat="1" ht="11.25" customHeight="1" x14ac:dyDescent="0.2">
      <c r="A422" s="46" t="s">
        <v>1292</v>
      </c>
      <c r="B422" s="62">
        <v>680000</v>
      </c>
      <c r="C422" s="55">
        <v>3.25</v>
      </c>
      <c r="D422" s="56">
        <v>48549</v>
      </c>
      <c r="E422" s="57">
        <v>48549</v>
      </c>
      <c r="F422" s="65">
        <v>672913.60219999996</v>
      </c>
    </row>
    <row r="423" spans="1:6" s="16" customFormat="1" ht="11.25" customHeight="1" x14ac:dyDescent="0.2">
      <c r="A423" s="46" t="s">
        <v>1511</v>
      </c>
      <c r="B423" s="62">
        <v>1675000</v>
      </c>
      <c r="C423" s="55">
        <v>4</v>
      </c>
      <c r="D423" s="56">
        <v>49279</v>
      </c>
      <c r="E423" s="57">
        <v>49279</v>
      </c>
      <c r="F423" s="65">
        <v>1704182.9158999999</v>
      </c>
    </row>
    <row r="424" spans="1:6" s="16" customFormat="1" ht="11.25" customHeight="1" x14ac:dyDescent="0.2">
      <c r="A424" s="46" t="s">
        <v>3032</v>
      </c>
      <c r="B424" s="62">
        <v>1000000</v>
      </c>
      <c r="C424" s="55">
        <v>4.5</v>
      </c>
      <c r="D424" s="56">
        <v>54210</v>
      </c>
      <c r="E424" s="57">
        <v>54210</v>
      </c>
      <c r="F424" s="65">
        <v>985460.18310000002</v>
      </c>
    </row>
    <row r="425" spans="1:6" s="16" customFormat="1" ht="11.25" customHeight="1" x14ac:dyDescent="0.2">
      <c r="A425" s="46" t="s">
        <v>729</v>
      </c>
      <c r="B425" s="62">
        <v>1605000</v>
      </c>
      <c r="C425" s="55">
        <v>3.125</v>
      </c>
      <c r="D425" s="56">
        <v>48549</v>
      </c>
      <c r="E425" s="57">
        <v>48549</v>
      </c>
      <c r="F425" s="65">
        <v>1588807.8022</v>
      </c>
    </row>
    <row r="426" spans="1:6" s="16" customFormat="1" ht="11.25" customHeight="1" x14ac:dyDescent="0.2">
      <c r="A426" s="46" t="s">
        <v>729</v>
      </c>
      <c r="B426" s="62">
        <v>2175000</v>
      </c>
      <c r="C426" s="55">
        <v>3.2</v>
      </c>
      <c r="D426" s="56">
        <v>48914</v>
      </c>
      <c r="E426" s="57">
        <v>48914</v>
      </c>
      <c r="F426" s="65">
        <v>2155490.6057000002</v>
      </c>
    </row>
    <row r="427" spans="1:6" s="16" customFormat="1" ht="11.25" customHeight="1" x14ac:dyDescent="0.2">
      <c r="A427" s="46" t="s">
        <v>2502</v>
      </c>
      <c r="B427" s="62">
        <v>660000</v>
      </c>
      <c r="C427" s="55">
        <v>3.1</v>
      </c>
      <c r="D427" s="56">
        <v>51380</v>
      </c>
      <c r="E427" s="57">
        <v>51380</v>
      </c>
      <c r="F427" s="65">
        <v>651584.6618</v>
      </c>
    </row>
    <row r="428" spans="1:6" s="16" customFormat="1" ht="11.25" customHeight="1" x14ac:dyDescent="0.2">
      <c r="A428" s="46" t="s">
        <v>1512</v>
      </c>
      <c r="B428" s="62">
        <v>685000</v>
      </c>
      <c r="C428" s="55">
        <v>4.26</v>
      </c>
      <c r="D428" s="56">
        <v>48700</v>
      </c>
      <c r="E428" s="57">
        <v>48700</v>
      </c>
      <c r="F428" s="65">
        <v>685000</v>
      </c>
    </row>
    <row r="429" spans="1:6" s="16" customFormat="1" ht="11.25" customHeight="1" x14ac:dyDescent="0.2">
      <c r="A429" s="46" t="s">
        <v>3251</v>
      </c>
      <c r="B429" s="62">
        <v>5000000</v>
      </c>
      <c r="C429" s="55">
        <v>6.1</v>
      </c>
      <c r="D429" s="56">
        <v>50857</v>
      </c>
      <c r="E429" s="57">
        <v>50857</v>
      </c>
      <c r="F429" s="65">
        <v>5000000</v>
      </c>
    </row>
    <row r="430" spans="1:6" s="16" customFormat="1" ht="11.25" customHeight="1" x14ac:dyDescent="0.2">
      <c r="A430" s="46" t="s">
        <v>2312</v>
      </c>
      <c r="B430" s="62">
        <v>15000000</v>
      </c>
      <c r="C430" s="55">
        <v>6</v>
      </c>
      <c r="D430" s="56">
        <v>50430</v>
      </c>
      <c r="E430" s="57">
        <v>50430</v>
      </c>
      <c r="F430" s="65">
        <v>15000000</v>
      </c>
    </row>
    <row r="431" spans="1:6" s="16" customFormat="1" ht="11.25" customHeight="1" x14ac:dyDescent="0.2">
      <c r="A431" s="46" t="s">
        <v>2312</v>
      </c>
      <c r="B431" s="62">
        <v>5000000</v>
      </c>
      <c r="C431" s="55">
        <v>5.94</v>
      </c>
      <c r="D431" s="56">
        <v>48638</v>
      </c>
      <c r="E431" s="57">
        <v>48638</v>
      </c>
      <c r="F431" s="65">
        <v>5000000</v>
      </c>
    </row>
    <row r="432" spans="1:6" s="16" customFormat="1" ht="11.25" customHeight="1" x14ac:dyDescent="0.2">
      <c r="A432" s="46" t="s">
        <v>2312</v>
      </c>
      <c r="B432" s="62">
        <v>15000000</v>
      </c>
      <c r="C432" s="55">
        <v>5.96</v>
      </c>
      <c r="D432" s="56">
        <v>52394</v>
      </c>
      <c r="E432" s="57">
        <v>52394</v>
      </c>
      <c r="F432" s="65">
        <v>15000000</v>
      </c>
    </row>
    <row r="433" spans="1:6" s="16" customFormat="1" ht="11.25" customHeight="1" x14ac:dyDescent="0.2">
      <c r="A433" s="46" t="s">
        <v>2312</v>
      </c>
      <c r="B433" s="62">
        <v>2000000</v>
      </c>
      <c r="C433" s="55">
        <v>6.25</v>
      </c>
      <c r="D433" s="56">
        <v>50612</v>
      </c>
      <c r="E433" s="57">
        <v>50612</v>
      </c>
      <c r="F433" s="65">
        <v>2000000</v>
      </c>
    </row>
    <row r="434" spans="1:6" s="16" customFormat="1" ht="11.25" customHeight="1" x14ac:dyDescent="0.2">
      <c r="A434" s="46" t="s">
        <v>2312</v>
      </c>
      <c r="B434" s="62">
        <v>14000000</v>
      </c>
      <c r="C434" s="55">
        <v>5.96</v>
      </c>
      <c r="D434" s="56">
        <v>50621</v>
      </c>
      <c r="E434" s="57">
        <v>50621</v>
      </c>
      <c r="F434" s="65">
        <v>14000000</v>
      </c>
    </row>
    <row r="435" spans="1:6" s="16" customFormat="1" ht="11.25" customHeight="1" x14ac:dyDescent="0.2">
      <c r="A435" s="46" t="s">
        <v>2312</v>
      </c>
      <c r="B435" s="62">
        <v>5000000</v>
      </c>
      <c r="C435" s="55">
        <v>6.25</v>
      </c>
      <c r="D435" s="56">
        <v>49192</v>
      </c>
      <c r="E435" s="57">
        <v>49192</v>
      </c>
      <c r="F435" s="65">
        <v>5000000</v>
      </c>
    </row>
    <row r="436" spans="1:6" s="16" customFormat="1" ht="11.25" customHeight="1" x14ac:dyDescent="0.2">
      <c r="A436" s="46" t="s">
        <v>2312</v>
      </c>
      <c r="B436" s="62">
        <v>1500000</v>
      </c>
      <c r="C436" s="55">
        <v>6.15</v>
      </c>
      <c r="D436" s="56">
        <v>47758</v>
      </c>
      <c r="E436" s="57">
        <v>47758</v>
      </c>
      <c r="F436" s="65">
        <v>1500000</v>
      </c>
    </row>
    <row r="437" spans="1:6" s="16" customFormat="1" ht="11.25" customHeight="1" x14ac:dyDescent="0.2">
      <c r="A437" s="46" t="s">
        <v>2312</v>
      </c>
      <c r="B437" s="62">
        <v>5000000</v>
      </c>
      <c r="C437" s="55">
        <v>5.95</v>
      </c>
      <c r="D437" s="56">
        <v>47835</v>
      </c>
      <c r="E437" s="57">
        <v>47835</v>
      </c>
      <c r="F437" s="65">
        <v>5000000</v>
      </c>
    </row>
    <row r="438" spans="1:6" s="16" customFormat="1" ht="11.25" customHeight="1" x14ac:dyDescent="0.2">
      <c r="A438" s="46" t="s">
        <v>2312</v>
      </c>
      <c r="B438" s="62">
        <v>5000000</v>
      </c>
      <c r="C438" s="55">
        <v>5.9</v>
      </c>
      <c r="D438" s="56">
        <v>50759</v>
      </c>
      <c r="E438" s="57">
        <v>50759</v>
      </c>
      <c r="F438" s="65">
        <v>5000000</v>
      </c>
    </row>
    <row r="439" spans="1:6" s="16" customFormat="1" ht="11.25" customHeight="1" x14ac:dyDescent="0.2">
      <c r="A439" s="46" t="s">
        <v>2312</v>
      </c>
      <c r="B439" s="62">
        <v>13000000</v>
      </c>
      <c r="C439" s="55">
        <v>5.8</v>
      </c>
      <c r="D439" s="56">
        <v>52625</v>
      </c>
      <c r="E439" s="57">
        <v>52625</v>
      </c>
      <c r="F439" s="65">
        <v>13000000</v>
      </c>
    </row>
    <row r="440" spans="1:6" s="16" customFormat="1" ht="11.25" customHeight="1" x14ac:dyDescent="0.2">
      <c r="A440" s="46" t="s">
        <v>1168</v>
      </c>
      <c r="B440" s="62">
        <v>2625000</v>
      </c>
      <c r="C440" s="55">
        <v>6.54</v>
      </c>
      <c r="D440" s="56">
        <v>52229</v>
      </c>
      <c r="E440" s="57">
        <v>52229</v>
      </c>
      <c r="F440" s="65">
        <v>2625000</v>
      </c>
    </row>
    <row r="441" spans="1:6" s="16" customFormat="1" ht="11.25" customHeight="1" x14ac:dyDescent="0.2">
      <c r="A441" s="46" t="s">
        <v>1168</v>
      </c>
      <c r="B441" s="62">
        <v>12000000</v>
      </c>
      <c r="C441" s="55">
        <v>5.9</v>
      </c>
      <c r="D441" s="56">
        <v>50431</v>
      </c>
      <c r="E441" s="57">
        <v>50431</v>
      </c>
      <c r="F441" s="65">
        <v>12000000</v>
      </c>
    </row>
    <row r="442" spans="1:6" s="16" customFormat="1" ht="11.25" customHeight="1" x14ac:dyDescent="0.2">
      <c r="A442" s="46" t="s">
        <v>1168</v>
      </c>
      <c r="B442" s="62">
        <v>5000000</v>
      </c>
      <c r="C442" s="55">
        <v>6.1</v>
      </c>
      <c r="D442" s="56">
        <v>52257</v>
      </c>
      <c r="E442" s="57">
        <v>52257</v>
      </c>
      <c r="F442" s="65">
        <v>5000000</v>
      </c>
    </row>
    <row r="443" spans="1:6" s="16" customFormat="1" ht="11.25" customHeight="1" x14ac:dyDescent="0.2">
      <c r="A443" s="46" t="s">
        <v>1168</v>
      </c>
      <c r="B443" s="62">
        <v>15000000</v>
      </c>
      <c r="C443" s="55">
        <v>5.125</v>
      </c>
      <c r="D443" s="56">
        <v>46792</v>
      </c>
      <c r="E443" s="57">
        <v>46792</v>
      </c>
      <c r="F443" s="65">
        <v>15000000</v>
      </c>
    </row>
    <row r="444" spans="1:6" s="16" customFormat="1" ht="11.25" customHeight="1" x14ac:dyDescent="0.2">
      <c r="A444" s="46" t="s">
        <v>1168</v>
      </c>
      <c r="B444" s="62">
        <v>15000000</v>
      </c>
      <c r="C444" s="55">
        <v>5.3</v>
      </c>
      <c r="D444" s="56">
        <v>46792</v>
      </c>
      <c r="E444" s="57">
        <v>46792</v>
      </c>
      <c r="F444" s="65">
        <v>15000000</v>
      </c>
    </row>
    <row r="445" spans="1:6" s="16" customFormat="1" ht="11.25" customHeight="1" x14ac:dyDescent="0.2">
      <c r="A445" s="46" t="s">
        <v>1168</v>
      </c>
      <c r="B445" s="62">
        <v>5000000</v>
      </c>
      <c r="C445" s="55">
        <v>6</v>
      </c>
      <c r="D445" s="56">
        <v>48807</v>
      </c>
      <c r="E445" s="57">
        <v>48807</v>
      </c>
      <c r="F445" s="65">
        <v>5000000</v>
      </c>
    </row>
    <row r="446" spans="1:6" s="16" customFormat="1" ht="11.25" customHeight="1" x14ac:dyDescent="0.2">
      <c r="A446" s="46" t="s">
        <v>1168</v>
      </c>
      <c r="B446" s="62">
        <v>1000000</v>
      </c>
      <c r="C446" s="55">
        <v>6.83</v>
      </c>
      <c r="D446" s="56">
        <v>52534</v>
      </c>
      <c r="E446" s="57">
        <v>52534</v>
      </c>
      <c r="F446" s="65">
        <v>1000000</v>
      </c>
    </row>
    <row r="447" spans="1:6" s="16" customFormat="1" ht="11.25" customHeight="1" x14ac:dyDescent="0.2">
      <c r="A447" s="46" t="s">
        <v>1168</v>
      </c>
      <c r="B447" s="62">
        <v>3000000</v>
      </c>
      <c r="C447" s="55">
        <v>5.87</v>
      </c>
      <c r="D447" s="56">
        <v>50759</v>
      </c>
      <c r="E447" s="57">
        <v>50759</v>
      </c>
      <c r="F447" s="65">
        <v>3000000</v>
      </c>
    </row>
    <row r="448" spans="1:6" s="16" customFormat="1" ht="11.25" customHeight="1" x14ac:dyDescent="0.2">
      <c r="A448" s="46" t="s">
        <v>1168</v>
      </c>
      <c r="B448" s="62">
        <v>12000000</v>
      </c>
      <c r="C448" s="55">
        <v>6</v>
      </c>
      <c r="D448" s="56">
        <v>52622</v>
      </c>
      <c r="E448" s="57">
        <v>52622</v>
      </c>
      <c r="F448" s="65">
        <v>12000000</v>
      </c>
    </row>
    <row r="449" spans="1:6" s="16" customFormat="1" ht="11.25" customHeight="1" x14ac:dyDescent="0.2">
      <c r="A449" s="46" t="s">
        <v>1168</v>
      </c>
      <c r="B449" s="62">
        <v>7000000</v>
      </c>
      <c r="C449" s="55">
        <v>6</v>
      </c>
      <c r="D449" s="56">
        <v>50802</v>
      </c>
      <c r="E449" s="57">
        <v>50802</v>
      </c>
      <c r="F449" s="65">
        <v>7000000</v>
      </c>
    </row>
    <row r="450" spans="1:6" s="16" customFormat="1" ht="11.25" customHeight="1" x14ac:dyDescent="0.2">
      <c r="A450" s="46" t="s">
        <v>1168</v>
      </c>
      <c r="B450" s="62">
        <v>3000000</v>
      </c>
      <c r="C450" s="55">
        <v>6</v>
      </c>
      <c r="D450" s="56">
        <v>48990</v>
      </c>
      <c r="E450" s="57">
        <v>48990</v>
      </c>
      <c r="F450" s="65">
        <v>3000000</v>
      </c>
    </row>
    <row r="451" spans="1:6" s="16" customFormat="1" ht="11.25" customHeight="1" x14ac:dyDescent="0.2">
      <c r="A451" s="46" t="s">
        <v>1168</v>
      </c>
      <c r="B451" s="62">
        <v>3000000</v>
      </c>
      <c r="C451" s="55">
        <v>6.25</v>
      </c>
      <c r="D451" s="56">
        <v>52650</v>
      </c>
      <c r="E451" s="57">
        <v>52650</v>
      </c>
      <c r="F451" s="65">
        <v>3000000</v>
      </c>
    </row>
    <row r="452" spans="1:6" s="16" customFormat="1" ht="11.25" customHeight="1" x14ac:dyDescent="0.2">
      <c r="A452" s="46" t="s">
        <v>1168</v>
      </c>
      <c r="B452" s="62">
        <v>2000000</v>
      </c>
      <c r="C452" s="55">
        <v>6</v>
      </c>
      <c r="D452" s="56">
        <v>50847</v>
      </c>
      <c r="E452" s="57">
        <v>50847</v>
      </c>
      <c r="F452" s="65">
        <v>2000000</v>
      </c>
    </row>
    <row r="453" spans="1:6" s="16" customFormat="1" ht="11.25" customHeight="1" x14ac:dyDescent="0.2">
      <c r="A453" s="46" t="s">
        <v>1168</v>
      </c>
      <c r="B453" s="62">
        <v>3000000</v>
      </c>
      <c r="C453" s="55">
        <v>5.72</v>
      </c>
      <c r="D453" s="56">
        <v>52681</v>
      </c>
      <c r="E453" s="57">
        <v>52681</v>
      </c>
      <c r="F453" s="65">
        <v>3000000</v>
      </c>
    </row>
    <row r="454" spans="1:6" s="16" customFormat="1" ht="11.25" customHeight="1" x14ac:dyDescent="0.2">
      <c r="A454" s="46" t="s">
        <v>1168</v>
      </c>
      <c r="B454" s="62">
        <v>5000000</v>
      </c>
      <c r="C454" s="55">
        <v>6.25</v>
      </c>
      <c r="D454" s="56">
        <v>52695</v>
      </c>
      <c r="E454" s="57">
        <v>52695</v>
      </c>
      <c r="F454" s="65">
        <v>5000000</v>
      </c>
    </row>
    <row r="455" spans="1:6" s="16" customFormat="1" ht="11.25" customHeight="1" x14ac:dyDescent="0.2">
      <c r="A455" s="46" t="s">
        <v>2753</v>
      </c>
      <c r="B455" s="62">
        <v>5800000</v>
      </c>
      <c r="C455" s="55">
        <v>6.15</v>
      </c>
      <c r="D455" s="56">
        <v>52643</v>
      </c>
      <c r="E455" s="57">
        <v>52643</v>
      </c>
      <c r="F455" s="65">
        <v>5800000</v>
      </c>
    </row>
    <row r="456" spans="1:6" s="16" customFormat="1" ht="11.25" customHeight="1" x14ac:dyDescent="0.2">
      <c r="A456" s="46" t="s">
        <v>1362</v>
      </c>
      <c r="B456" s="62">
        <v>1210000</v>
      </c>
      <c r="C456" s="55">
        <v>4.5</v>
      </c>
      <c r="D456" s="56">
        <v>49157</v>
      </c>
      <c r="E456" s="57">
        <v>49157</v>
      </c>
      <c r="F456" s="65">
        <v>1220513.3402</v>
      </c>
    </row>
    <row r="457" spans="1:6" s="16" customFormat="1" ht="11.25" customHeight="1" x14ac:dyDescent="0.2">
      <c r="A457" s="46" t="s">
        <v>2849</v>
      </c>
      <c r="B457" s="62">
        <v>565000</v>
      </c>
      <c r="C457" s="55">
        <v>4</v>
      </c>
      <c r="D457" s="56">
        <v>50328</v>
      </c>
      <c r="E457" s="57">
        <v>50328</v>
      </c>
      <c r="F457" s="65">
        <v>574835.62589999998</v>
      </c>
    </row>
    <row r="458" spans="1:6" s="16" customFormat="1" ht="11.25" customHeight="1" x14ac:dyDescent="0.2">
      <c r="A458" s="46" t="s">
        <v>1553</v>
      </c>
      <c r="B458" s="62">
        <v>1420000</v>
      </c>
      <c r="C458" s="55">
        <v>4</v>
      </c>
      <c r="D458" s="56">
        <v>48761</v>
      </c>
      <c r="E458" s="57">
        <v>48761</v>
      </c>
      <c r="F458" s="65">
        <v>1442143.5538999999</v>
      </c>
    </row>
    <row r="459" spans="1:6" s="16" customFormat="1" ht="11.25" customHeight="1" x14ac:dyDescent="0.2">
      <c r="A459" s="46" t="s">
        <v>1293</v>
      </c>
      <c r="B459" s="62">
        <v>1050000</v>
      </c>
      <c r="C459" s="55">
        <v>3.25</v>
      </c>
      <c r="D459" s="56">
        <v>48700</v>
      </c>
      <c r="E459" s="57">
        <v>48700</v>
      </c>
      <c r="F459" s="65">
        <v>1034592.4926999999</v>
      </c>
    </row>
    <row r="460" spans="1:6" s="16" customFormat="1" ht="11.25" customHeight="1" x14ac:dyDescent="0.2">
      <c r="A460" s="46" t="s">
        <v>736</v>
      </c>
      <c r="B460" s="62">
        <v>635000</v>
      </c>
      <c r="C460" s="55">
        <v>4.5199999999999996</v>
      </c>
      <c r="D460" s="56">
        <v>48914</v>
      </c>
      <c r="E460" s="57">
        <v>48914</v>
      </c>
      <c r="F460" s="65">
        <v>635000</v>
      </c>
    </row>
    <row r="461" spans="1:6" s="16" customFormat="1" ht="11.25" customHeight="1" x14ac:dyDescent="0.2">
      <c r="A461" s="46" t="s">
        <v>2437</v>
      </c>
      <c r="B461" s="62">
        <v>1680000</v>
      </c>
      <c r="C461" s="55">
        <v>2.25</v>
      </c>
      <c r="D461" s="56">
        <v>51745</v>
      </c>
      <c r="E461" s="57">
        <v>51745</v>
      </c>
      <c r="F461" s="65">
        <v>1649898.9816999999</v>
      </c>
    </row>
    <row r="462" spans="1:6" s="16" customFormat="1" ht="11.25" customHeight="1" x14ac:dyDescent="0.2">
      <c r="A462" s="46" t="s">
        <v>2584</v>
      </c>
      <c r="B462" s="62">
        <v>1440000</v>
      </c>
      <c r="C462" s="55">
        <v>2.5</v>
      </c>
      <c r="D462" s="56">
        <v>51606</v>
      </c>
      <c r="E462" s="57">
        <v>51606</v>
      </c>
      <c r="F462" s="65">
        <v>1453888.8159</v>
      </c>
    </row>
    <row r="463" spans="1:6" s="16" customFormat="1" ht="11.25" customHeight="1" x14ac:dyDescent="0.2">
      <c r="A463" s="46" t="s">
        <v>3033</v>
      </c>
      <c r="B463" s="62">
        <v>500000</v>
      </c>
      <c r="C463" s="55">
        <v>5</v>
      </c>
      <c r="D463" s="56">
        <v>52580</v>
      </c>
      <c r="E463" s="57">
        <v>52580</v>
      </c>
      <c r="F463" s="65">
        <v>526067.0355</v>
      </c>
    </row>
    <row r="464" spans="1:6" s="16" customFormat="1" ht="11.25" customHeight="1" x14ac:dyDescent="0.2">
      <c r="A464" s="46" t="s">
        <v>2688</v>
      </c>
      <c r="B464" s="62">
        <v>1165000</v>
      </c>
      <c r="C464" s="55">
        <v>5</v>
      </c>
      <c r="D464" s="56">
        <v>49171</v>
      </c>
      <c r="E464" s="57">
        <v>49171</v>
      </c>
      <c r="F464" s="65">
        <v>1262036.5382999999</v>
      </c>
    </row>
    <row r="465" spans="1:6" s="16" customFormat="1" ht="11.25" customHeight="1" x14ac:dyDescent="0.2">
      <c r="A465" s="46" t="s">
        <v>1663</v>
      </c>
      <c r="B465" s="62">
        <v>600000</v>
      </c>
      <c r="C465" s="55">
        <v>4</v>
      </c>
      <c r="D465" s="56">
        <v>50740</v>
      </c>
      <c r="E465" s="57">
        <v>50740</v>
      </c>
      <c r="F465" s="65">
        <v>633932.91830000002</v>
      </c>
    </row>
    <row r="466" spans="1:6" s="16" customFormat="1" ht="11.25" customHeight="1" x14ac:dyDescent="0.2">
      <c r="A466" s="46" t="s">
        <v>1663</v>
      </c>
      <c r="B466" s="62">
        <v>870000</v>
      </c>
      <c r="C466" s="55">
        <v>4</v>
      </c>
      <c r="D466" s="56">
        <v>50375</v>
      </c>
      <c r="E466" s="57">
        <v>50375</v>
      </c>
      <c r="F466" s="65">
        <v>921532.69689999998</v>
      </c>
    </row>
    <row r="467" spans="1:6" s="16" customFormat="1" ht="11.25" customHeight="1" x14ac:dyDescent="0.2">
      <c r="A467" s="46" t="s">
        <v>2725</v>
      </c>
      <c r="B467" s="62">
        <v>1000000</v>
      </c>
      <c r="C467" s="55">
        <v>5.25</v>
      </c>
      <c r="D467" s="56">
        <v>54240</v>
      </c>
      <c r="E467" s="57">
        <v>54240</v>
      </c>
      <c r="F467" s="65">
        <v>1063262.8499</v>
      </c>
    </row>
    <row r="468" spans="1:6" s="16" customFormat="1" ht="11.25" customHeight="1" x14ac:dyDescent="0.2">
      <c r="A468" s="46" t="s">
        <v>3059</v>
      </c>
      <c r="B468" s="62">
        <v>2500000</v>
      </c>
      <c r="C468" s="55">
        <v>4.25</v>
      </c>
      <c r="D468" s="56">
        <v>52871</v>
      </c>
      <c r="E468" s="57">
        <v>52871</v>
      </c>
      <c r="F468" s="65">
        <v>2501867.1773000001</v>
      </c>
    </row>
    <row r="469" spans="1:6" s="16" customFormat="1" ht="11.25" customHeight="1" x14ac:dyDescent="0.2">
      <c r="A469" s="46" t="s">
        <v>1294</v>
      </c>
      <c r="B469" s="62">
        <v>1425000</v>
      </c>
      <c r="C469" s="55">
        <v>3.5</v>
      </c>
      <c r="D469" s="56">
        <v>47423</v>
      </c>
      <c r="E469" s="57">
        <v>47423</v>
      </c>
      <c r="F469" s="65">
        <v>1426633.2119</v>
      </c>
    </row>
    <row r="470" spans="1:6" s="16" customFormat="1" ht="11.25" customHeight="1" x14ac:dyDescent="0.2">
      <c r="A470" s="46" t="s">
        <v>3034</v>
      </c>
      <c r="B470" s="62">
        <v>725000</v>
      </c>
      <c r="C470" s="55">
        <v>4.3</v>
      </c>
      <c r="D470" s="56">
        <v>52566</v>
      </c>
      <c r="E470" s="57">
        <v>52566</v>
      </c>
      <c r="F470" s="65">
        <v>725000</v>
      </c>
    </row>
    <row r="471" spans="1:6" s="16" customFormat="1" ht="11.25" customHeight="1" x14ac:dyDescent="0.2">
      <c r="A471" s="46" t="s">
        <v>1513</v>
      </c>
      <c r="B471" s="62">
        <v>750000</v>
      </c>
      <c r="C471" s="55">
        <v>4</v>
      </c>
      <c r="D471" s="56">
        <v>48823</v>
      </c>
      <c r="E471" s="57">
        <v>48823</v>
      </c>
      <c r="F471" s="65">
        <v>768604.68740000005</v>
      </c>
    </row>
    <row r="472" spans="1:6" s="16" customFormat="1" ht="11.25" customHeight="1" x14ac:dyDescent="0.2">
      <c r="A472" s="46" t="s">
        <v>1513</v>
      </c>
      <c r="B472" s="62">
        <v>715000</v>
      </c>
      <c r="C472" s="55">
        <v>4</v>
      </c>
      <c r="D472" s="56">
        <v>50100</v>
      </c>
      <c r="E472" s="57">
        <v>50100</v>
      </c>
      <c r="F472" s="65">
        <v>717831.52590000001</v>
      </c>
    </row>
    <row r="473" spans="1:6" s="16" customFormat="1" ht="11.25" customHeight="1" x14ac:dyDescent="0.2">
      <c r="A473" s="46" t="s">
        <v>1295</v>
      </c>
      <c r="B473" s="62">
        <v>1600000</v>
      </c>
      <c r="C473" s="55">
        <v>5</v>
      </c>
      <c r="D473" s="56">
        <v>49491</v>
      </c>
      <c r="E473" s="57">
        <v>49491</v>
      </c>
      <c r="F473" s="65">
        <v>1695897.0307</v>
      </c>
    </row>
    <row r="474" spans="1:6" s="16" customFormat="1" ht="11.25" customHeight="1" x14ac:dyDescent="0.2">
      <c r="A474" s="46" t="s">
        <v>1296</v>
      </c>
      <c r="B474" s="62">
        <v>1730000</v>
      </c>
      <c r="C474" s="55">
        <v>3.5</v>
      </c>
      <c r="D474" s="56">
        <v>49796</v>
      </c>
      <c r="E474" s="57">
        <v>49796</v>
      </c>
      <c r="F474" s="65">
        <v>1713211.7171</v>
      </c>
    </row>
    <row r="475" spans="1:6" s="16" customFormat="1" ht="11.25" customHeight="1" x14ac:dyDescent="0.2">
      <c r="A475" s="46" t="s">
        <v>2850</v>
      </c>
      <c r="B475" s="62">
        <v>1065000</v>
      </c>
      <c r="C475" s="55">
        <v>4</v>
      </c>
      <c r="D475" s="56">
        <v>49614</v>
      </c>
      <c r="E475" s="57">
        <v>49614</v>
      </c>
      <c r="F475" s="65">
        <v>1049468.6566000001</v>
      </c>
    </row>
    <row r="476" spans="1:6" s="16" customFormat="1" ht="11.25" customHeight="1" x14ac:dyDescent="0.2">
      <c r="A476" s="46" t="s">
        <v>758</v>
      </c>
      <c r="B476" s="62">
        <v>1615000</v>
      </c>
      <c r="C476" s="55">
        <v>3</v>
      </c>
      <c r="D476" s="56">
        <v>50891</v>
      </c>
      <c r="E476" s="57">
        <v>50891</v>
      </c>
      <c r="F476" s="65">
        <v>1616513.4541</v>
      </c>
    </row>
    <row r="477" spans="1:6" s="16" customFormat="1" ht="11.25" customHeight="1" x14ac:dyDescent="0.2">
      <c r="A477" s="46" t="s">
        <v>1297</v>
      </c>
      <c r="B477" s="62">
        <v>750000</v>
      </c>
      <c r="C477" s="55">
        <v>3</v>
      </c>
      <c r="D477" s="56">
        <v>48884</v>
      </c>
      <c r="E477" s="57">
        <v>48884</v>
      </c>
      <c r="F477" s="65">
        <v>748766.17169999995</v>
      </c>
    </row>
    <row r="478" spans="1:6" s="16" customFormat="1" ht="11.25" customHeight="1" x14ac:dyDescent="0.2">
      <c r="A478" s="46" t="s">
        <v>2084</v>
      </c>
      <c r="B478" s="62">
        <v>750000</v>
      </c>
      <c r="C478" s="55">
        <v>4</v>
      </c>
      <c r="D478" s="56">
        <v>51471</v>
      </c>
      <c r="E478" s="57">
        <v>51471</v>
      </c>
      <c r="F478" s="65">
        <v>832905.35250000004</v>
      </c>
    </row>
    <row r="479" spans="1:6" s="16" customFormat="1" ht="11.25" customHeight="1" x14ac:dyDescent="0.2">
      <c r="A479" s="46" t="s">
        <v>1819</v>
      </c>
      <c r="B479" s="62">
        <v>640000</v>
      </c>
      <c r="C479" s="55">
        <v>3.2</v>
      </c>
      <c r="D479" s="56">
        <v>49827</v>
      </c>
      <c r="E479" s="57">
        <v>49827</v>
      </c>
      <c r="F479" s="65">
        <v>640000</v>
      </c>
    </row>
    <row r="480" spans="1:6" s="16" customFormat="1" ht="11.25" customHeight="1" x14ac:dyDescent="0.2">
      <c r="A480" s="46" t="s">
        <v>1819</v>
      </c>
      <c r="B480" s="62">
        <v>805000</v>
      </c>
      <c r="C480" s="55">
        <v>3.05</v>
      </c>
      <c r="D480" s="56">
        <v>49096</v>
      </c>
      <c r="E480" s="57">
        <v>49096</v>
      </c>
      <c r="F480" s="65">
        <v>805000</v>
      </c>
    </row>
    <row r="481" spans="1:6" s="16" customFormat="1" ht="11.25" customHeight="1" x14ac:dyDescent="0.2">
      <c r="A481" s="46" t="s">
        <v>1171</v>
      </c>
      <c r="B481" s="62">
        <v>2000000</v>
      </c>
      <c r="C481" s="55">
        <v>3</v>
      </c>
      <c r="D481" s="56">
        <v>48030</v>
      </c>
      <c r="E481" s="57">
        <v>48030</v>
      </c>
      <c r="F481" s="65">
        <v>1992189.3413</v>
      </c>
    </row>
    <row r="482" spans="1:6" s="16" customFormat="1" ht="11.25" customHeight="1" x14ac:dyDescent="0.2">
      <c r="A482" s="46" t="s">
        <v>2689</v>
      </c>
      <c r="B482" s="62">
        <v>1000000</v>
      </c>
      <c r="C482" s="55">
        <v>5.25</v>
      </c>
      <c r="D482" s="56">
        <v>51987</v>
      </c>
      <c r="E482" s="57">
        <v>51987</v>
      </c>
      <c r="F482" s="65">
        <v>1028679.5046</v>
      </c>
    </row>
    <row r="483" spans="1:6" s="16" customFormat="1" ht="11.25" customHeight="1" x14ac:dyDescent="0.2">
      <c r="A483" s="46" t="s">
        <v>2851</v>
      </c>
      <c r="B483" s="62">
        <v>265000</v>
      </c>
      <c r="C483" s="55">
        <v>4</v>
      </c>
      <c r="D483" s="56">
        <v>50131</v>
      </c>
      <c r="E483" s="57">
        <v>50131</v>
      </c>
      <c r="F483" s="65">
        <v>261642.64629999999</v>
      </c>
    </row>
    <row r="484" spans="1:6" s="16" customFormat="1" ht="11.25" customHeight="1" x14ac:dyDescent="0.2">
      <c r="A484" s="46" t="s">
        <v>1664</v>
      </c>
      <c r="B484" s="62">
        <v>700000</v>
      </c>
      <c r="C484" s="55">
        <v>3.98</v>
      </c>
      <c r="D484" s="56">
        <v>49583</v>
      </c>
      <c r="E484" s="57">
        <v>49583</v>
      </c>
      <c r="F484" s="65">
        <v>700000</v>
      </c>
    </row>
    <row r="485" spans="1:6" s="16" customFormat="1" ht="11.25" customHeight="1" x14ac:dyDescent="0.2">
      <c r="A485" s="46" t="s">
        <v>765</v>
      </c>
      <c r="B485" s="62">
        <v>1250000</v>
      </c>
      <c r="C485" s="55">
        <v>3</v>
      </c>
      <c r="D485" s="56">
        <v>50389</v>
      </c>
      <c r="E485" s="57">
        <v>50389</v>
      </c>
      <c r="F485" s="65">
        <v>1275649.2642000001</v>
      </c>
    </row>
    <row r="486" spans="1:6" s="16" customFormat="1" ht="11.25" customHeight="1" x14ac:dyDescent="0.2">
      <c r="A486" s="46" t="s">
        <v>2852</v>
      </c>
      <c r="B486" s="62">
        <v>1075000</v>
      </c>
      <c r="C486" s="55">
        <v>4</v>
      </c>
      <c r="D486" s="56">
        <v>50284</v>
      </c>
      <c r="E486" s="57">
        <v>50284</v>
      </c>
      <c r="F486" s="65">
        <v>1090276.0691</v>
      </c>
    </row>
    <row r="487" spans="1:6" s="16" customFormat="1" ht="11.25" customHeight="1" x14ac:dyDescent="0.2">
      <c r="A487" s="46" t="s">
        <v>2690</v>
      </c>
      <c r="B487" s="62">
        <v>575000</v>
      </c>
      <c r="C487" s="55">
        <v>5</v>
      </c>
      <c r="D487" s="56">
        <v>48700</v>
      </c>
      <c r="E487" s="57">
        <v>48700</v>
      </c>
      <c r="F487" s="65">
        <v>617308.42520000006</v>
      </c>
    </row>
    <row r="488" spans="1:6" s="16" customFormat="1" ht="11.25" customHeight="1" x14ac:dyDescent="0.2">
      <c r="A488" s="46" t="s">
        <v>1554</v>
      </c>
      <c r="B488" s="62">
        <v>1725000</v>
      </c>
      <c r="C488" s="55">
        <v>4.4669999999999996</v>
      </c>
      <c r="D488" s="56">
        <v>48884</v>
      </c>
      <c r="E488" s="57">
        <v>48884</v>
      </c>
      <c r="F488" s="65">
        <v>1725000</v>
      </c>
    </row>
    <row r="489" spans="1:6" s="16" customFormat="1" ht="11.25" customHeight="1" x14ac:dyDescent="0.2">
      <c r="A489" s="46" t="s">
        <v>769</v>
      </c>
      <c r="B489" s="62">
        <v>2000000</v>
      </c>
      <c r="C489" s="55">
        <v>4</v>
      </c>
      <c r="D489" s="56">
        <v>51653</v>
      </c>
      <c r="E489" s="57">
        <v>51653</v>
      </c>
      <c r="F489" s="65">
        <v>2190286.2431000001</v>
      </c>
    </row>
    <row r="490" spans="1:6" s="16" customFormat="1" ht="11.25" customHeight="1" x14ac:dyDescent="0.2">
      <c r="A490" s="46" t="s">
        <v>770</v>
      </c>
      <c r="B490" s="62">
        <v>1000000</v>
      </c>
      <c r="C490" s="55">
        <v>4</v>
      </c>
      <c r="D490" s="56">
        <v>45476</v>
      </c>
      <c r="E490" s="57">
        <v>45476</v>
      </c>
      <c r="F490" s="65">
        <v>1000000</v>
      </c>
    </row>
    <row r="491" spans="1:6" s="16" customFormat="1" ht="11.25" customHeight="1" x14ac:dyDescent="0.2">
      <c r="A491" s="46" t="s">
        <v>1594</v>
      </c>
      <c r="B491" s="62">
        <v>605000</v>
      </c>
      <c r="C491" s="55">
        <v>4</v>
      </c>
      <c r="D491" s="56">
        <v>49430</v>
      </c>
      <c r="E491" s="57">
        <v>49430</v>
      </c>
      <c r="F491" s="65">
        <v>600674.95109999995</v>
      </c>
    </row>
    <row r="492" spans="1:6" s="16" customFormat="1" ht="11.25" customHeight="1" x14ac:dyDescent="0.2">
      <c r="A492" s="46" t="s">
        <v>1594</v>
      </c>
      <c r="B492" s="62">
        <v>760000</v>
      </c>
      <c r="C492" s="55">
        <v>3.9</v>
      </c>
      <c r="D492" s="56">
        <v>49065</v>
      </c>
      <c r="E492" s="57">
        <v>49065</v>
      </c>
      <c r="F492" s="65">
        <v>752447.58539999998</v>
      </c>
    </row>
    <row r="493" spans="1:6" s="16" customFormat="1" ht="11.25" customHeight="1" x14ac:dyDescent="0.2">
      <c r="A493" s="46" t="s">
        <v>2085</v>
      </c>
      <c r="B493" s="62">
        <v>1395000</v>
      </c>
      <c r="C493" s="55">
        <v>4</v>
      </c>
      <c r="D493" s="56">
        <v>51410</v>
      </c>
      <c r="E493" s="57">
        <v>51410</v>
      </c>
      <c r="F493" s="65">
        <v>1550295.7694999999</v>
      </c>
    </row>
    <row r="494" spans="1:6" s="16" customFormat="1" ht="11.25" customHeight="1" x14ac:dyDescent="0.2">
      <c r="A494" s="46" t="s">
        <v>2086</v>
      </c>
      <c r="B494" s="62">
        <v>800000</v>
      </c>
      <c r="C494" s="55">
        <v>4</v>
      </c>
      <c r="D494" s="56">
        <v>51349</v>
      </c>
      <c r="E494" s="57">
        <v>51349</v>
      </c>
      <c r="F494" s="65">
        <v>893733.18640000001</v>
      </c>
    </row>
    <row r="495" spans="1:6" s="16" customFormat="1" ht="11.25" customHeight="1" x14ac:dyDescent="0.2">
      <c r="A495" s="46" t="s">
        <v>1173</v>
      </c>
      <c r="B495" s="62">
        <v>1000000</v>
      </c>
      <c r="C495" s="55">
        <v>5</v>
      </c>
      <c r="D495" s="56">
        <v>49644</v>
      </c>
      <c r="E495" s="57">
        <v>49644</v>
      </c>
      <c r="F495" s="65">
        <v>1050496.9812</v>
      </c>
    </row>
    <row r="496" spans="1:6" s="16" customFormat="1" ht="11.25" customHeight="1" x14ac:dyDescent="0.2">
      <c r="A496" s="46" t="s">
        <v>780</v>
      </c>
      <c r="B496" s="62">
        <v>2220000</v>
      </c>
      <c r="C496" s="55">
        <v>3</v>
      </c>
      <c r="D496" s="56">
        <v>46784</v>
      </c>
      <c r="E496" s="57">
        <v>46784</v>
      </c>
      <c r="F496" s="65">
        <v>2211996.2727999999</v>
      </c>
    </row>
    <row r="497" spans="1:6" s="16" customFormat="1" ht="11.25" customHeight="1" x14ac:dyDescent="0.2">
      <c r="A497" s="46" t="s">
        <v>3173</v>
      </c>
      <c r="B497" s="62">
        <v>470000</v>
      </c>
      <c r="C497" s="55">
        <v>5.7</v>
      </c>
      <c r="D497" s="56">
        <v>48928</v>
      </c>
      <c r="E497" s="57">
        <v>48928</v>
      </c>
      <c r="F497" s="65">
        <v>470000</v>
      </c>
    </row>
    <row r="498" spans="1:6" s="16" customFormat="1" ht="11.25" customHeight="1" x14ac:dyDescent="0.2">
      <c r="A498" s="46" t="s">
        <v>2331</v>
      </c>
      <c r="B498" s="62">
        <v>535000</v>
      </c>
      <c r="C498" s="55">
        <v>3</v>
      </c>
      <c r="D498" s="56">
        <v>51653</v>
      </c>
      <c r="E498" s="57">
        <v>51653</v>
      </c>
      <c r="F498" s="65">
        <v>559970.49369999999</v>
      </c>
    </row>
    <row r="499" spans="1:6" s="16" customFormat="1" ht="11.25" customHeight="1" x14ac:dyDescent="0.2">
      <c r="A499" s="46" t="s">
        <v>792</v>
      </c>
      <c r="B499" s="62">
        <v>250000</v>
      </c>
      <c r="C499" s="55">
        <v>4</v>
      </c>
      <c r="D499" s="56">
        <v>50710</v>
      </c>
      <c r="E499" s="57">
        <v>50710</v>
      </c>
      <c r="F499" s="65">
        <v>264582.6911</v>
      </c>
    </row>
    <row r="500" spans="1:6" s="16" customFormat="1" ht="11.25" customHeight="1" x14ac:dyDescent="0.2">
      <c r="A500" s="46" t="s">
        <v>1299</v>
      </c>
      <c r="B500" s="62">
        <v>1070000</v>
      </c>
      <c r="C500" s="55">
        <v>3</v>
      </c>
      <c r="D500" s="56">
        <v>49857</v>
      </c>
      <c r="E500" s="57">
        <v>49857</v>
      </c>
      <c r="F500" s="65">
        <v>1055889.2949999999</v>
      </c>
    </row>
    <row r="501" spans="1:6" s="16" customFormat="1" ht="11.25" customHeight="1" x14ac:dyDescent="0.2">
      <c r="A501" s="46" t="s">
        <v>1299</v>
      </c>
      <c r="B501" s="62">
        <v>1305000</v>
      </c>
      <c r="C501" s="55">
        <v>3</v>
      </c>
      <c r="D501" s="56">
        <v>49491</v>
      </c>
      <c r="E501" s="57">
        <v>49491</v>
      </c>
      <c r="F501" s="65">
        <v>1292631.9034</v>
      </c>
    </row>
    <row r="502" spans="1:6" s="16" customFormat="1" ht="11.25" customHeight="1" x14ac:dyDescent="0.2">
      <c r="A502" s="46" t="s">
        <v>2087</v>
      </c>
      <c r="B502" s="62">
        <v>1260000</v>
      </c>
      <c r="C502" s="55">
        <v>5</v>
      </c>
      <c r="D502" s="56">
        <v>50601</v>
      </c>
      <c r="E502" s="57">
        <v>50601</v>
      </c>
      <c r="F502" s="65">
        <v>1479852.5148</v>
      </c>
    </row>
    <row r="503" spans="1:6" s="16" customFormat="1" ht="11.25" customHeight="1" x14ac:dyDescent="0.2">
      <c r="A503" s="46" t="s">
        <v>2087</v>
      </c>
      <c r="B503" s="62">
        <v>1030000</v>
      </c>
      <c r="C503" s="55">
        <v>5</v>
      </c>
      <c r="D503" s="56">
        <v>51150</v>
      </c>
      <c r="E503" s="57">
        <v>51150</v>
      </c>
      <c r="F503" s="65">
        <v>1204414.628</v>
      </c>
    </row>
    <row r="504" spans="1:6" s="16" customFormat="1" ht="11.25" customHeight="1" x14ac:dyDescent="0.2">
      <c r="A504" s="46" t="s">
        <v>1665</v>
      </c>
      <c r="B504" s="62">
        <v>1000000</v>
      </c>
      <c r="C504" s="55">
        <v>3.125</v>
      </c>
      <c r="D504" s="56">
        <v>50770</v>
      </c>
      <c r="E504" s="57">
        <v>50770</v>
      </c>
      <c r="F504" s="65">
        <v>988857.9534</v>
      </c>
    </row>
    <row r="505" spans="1:6" s="16" customFormat="1" ht="11.25" customHeight="1" x14ac:dyDescent="0.2">
      <c r="A505" s="46" t="s">
        <v>1300</v>
      </c>
      <c r="B505" s="62">
        <v>1000000</v>
      </c>
      <c r="C505" s="55">
        <v>5</v>
      </c>
      <c r="D505" s="56">
        <v>48153</v>
      </c>
      <c r="E505" s="57">
        <v>48153</v>
      </c>
      <c r="F505" s="65">
        <v>1026772.8909999999</v>
      </c>
    </row>
    <row r="506" spans="1:6" s="16" customFormat="1" ht="11.25" customHeight="1" x14ac:dyDescent="0.2">
      <c r="A506" s="46" t="s">
        <v>2691</v>
      </c>
      <c r="B506" s="62">
        <v>2000000</v>
      </c>
      <c r="C506" s="55">
        <v>5.25</v>
      </c>
      <c r="D506" s="56">
        <v>50284</v>
      </c>
      <c r="E506" s="57">
        <v>50284</v>
      </c>
      <c r="F506" s="65">
        <v>2184458.4109</v>
      </c>
    </row>
    <row r="507" spans="1:6" s="16" customFormat="1" ht="11.25" customHeight="1" x14ac:dyDescent="0.2">
      <c r="A507" s="46" t="s">
        <v>1301</v>
      </c>
      <c r="B507" s="62">
        <v>1000000</v>
      </c>
      <c r="C507" s="55">
        <v>4</v>
      </c>
      <c r="D507" s="56">
        <v>48761</v>
      </c>
      <c r="E507" s="57">
        <v>48761</v>
      </c>
      <c r="F507" s="65">
        <v>1024430.8223</v>
      </c>
    </row>
    <row r="508" spans="1:6" s="16" customFormat="1" ht="11.25" customHeight="1" x14ac:dyDescent="0.2">
      <c r="A508" s="46" t="s">
        <v>1302</v>
      </c>
      <c r="B508" s="62">
        <v>1000000</v>
      </c>
      <c r="C508" s="55">
        <v>4</v>
      </c>
      <c r="D508" s="56">
        <v>49491</v>
      </c>
      <c r="E508" s="57">
        <v>49491</v>
      </c>
      <c r="F508" s="65">
        <v>1008958.8687</v>
      </c>
    </row>
    <row r="509" spans="1:6" s="16" customFormat="1" ht="11.25" customHeight="1" x14ac:dyDescent="0.2">
      <c r="A509" s="46" t="s">
        <v>813</v>
      </c>
      <c r="B509" s="62">
        <v>720000</v>
      </c>
      <c r="C509" s="55">
        <v>4</v>
      </c>
      <c r="D509" s="56">
        <v>50192</v>
      </c>
      <c r="E509" s="57">
        <v>50192</v>
      </c>
      <c r="F509" s="65">
        <v>753460.38740000001</v>
      </c>
    </row>
    <row r="510" spans="1:6" s="16" customFormat="1" ht="11.25" customHeight="1" x14ac:dyDescent="0.2">
      <c r="A510" s="46" t="s">
        <v>2332</v>
      </c>
      <c r="B510" s="62">
        <v>895000</v>
      </c>
      <c r="C510" s="55">
        <v>2.25</v>
      </c>
      <c r="D510" s="56">
        <v>50983</v>
      </c>
      <c r="E510" s="57">
        <v>50983</v>
      </c>
      <c r="F510" s="65">
        <v>885339.01569999999</v>
      </c>
    </row>
    <row r="511" spans="1:6" s="16" customFormat="1" ht="11.25" customHeight="1" x14ac:dyDescent="0.2">
      <c r="A511" s="46" t="s">
        <v>1303</v>
      </c>
      <c r="B511" s="62">
        <v>1750000</v>
      </c>
      <c r="C511" s="55">
        <v>3</v>
      </c>
      <c r="D511" s="56">
        <v>49126</v>
      </c>
      <c r="E511" s="57">
        <v>49126</v>
      </c>
      <c r="F511" s="65">
        <v>1736273.101</v>
      </c>
    </row>
    <row r="512" spans="1:6" s="16" customFormat="1" ht="11.25" customHeight="1" x14ac:dyDescent="0.2">
      <c r="A512" s="46" t="s">
        <v>1304</v>
      </c>
      <c r="B512" s="62">
        <v>2000000</v>
      </c>
      <c r="C512" s="55">
        <v>3.25</v>
      </c>
      <c r="D512" s="56">
        <v>45748</v>
      </c>
      <c r="E512" s="57">
        <v>45748</v>
      </c>
      <c r="F512" s="65">
        <v>1982675.1769999999</v>
      </c>
    </row>
    <row r="513" spans="1:6" s="16" customFormat="1" ht="11.25" customHeight="1" x14ac:dyDescent="0.2">
      <c r="A513" s="46" t="s">
        <v>1373</v>
      </c>
      <c r="B513" s="62">
        <v>250000</v>
      </c>
      <c r="C513" s="55">
        <v>4</v>
      </c>
      <c r="D513" s="56">
        <v>51636</v>
      </c>
      <c r="E513" s="57">
        <v>51636</v>
      </c>
      <c r="F513" s="65">
        <v>275650.96909999999</v>
      </c>
    </row>
    <row r="514" spans="1:6" s="16" customFormat="1" ht="11.25" customHeight="1" x14ac:dyDescent="0.2">
      <c r="A514" s="46" t="s">
        <v>2438</v>
      </c>
      <c r="B514" s="62">
        <v>3180000</v>
      </c>
      <c r="C514" s="55">
        <v>3.17</v>
      </c>
      <c r="D514" s="56">
        <v>51288</v>
      </c>
      <c r="E514" s="57">
        <v>51288</v>
      </c>
      <c r="F514" s="65">
        <v>3180000</v>
      </c>
    </row>
    <row r="515" spans="1:6" s="16" customFormat="1" ht="11.25" customHeight="1" x14ac:dyDescent="0.2">
      <c r="A515" s="46" t="s">
        <v>1988</v>
      </c>
      <c r="B515" s="62">
        <v>2000000</v>
      </c>
      <c r="C515" s="55">
        <v>4</v>
      </c>
      <c r="D515" s="56">
        <v>49461</v>
      </c>
      <c r="E515" s="57">
        <v>49461</v>
      </c>
      <c r="F515" s="65">
        <v>2096909.4205</v>
      </c>
    </row>
    <row r="516" spans="1:6" s="16" customFormat="1" ht="11.25" customHeight="1" x14ac:dyDescent="0.2">
      <c r="A516" s="46" t="s">
        <v>829</v>
      </c>
      <c r="B516" s="62">
        <v>1000000</v>
      </c>
      <c r="C516" s="55">
        <v>4</v>
      </c>
      <c r="D516" s="56">
        <v>47453</v>
      </c>
      <c r="E516" s="57">
        <v>47453</v>
      </c>
      <c r="F516" s="65">
        <v>1000000</v>
      </c>
    </row>
    <row r="517" spans="1:6" s="16" customFormat="1" ht="11.25" customHeight="1" x14ac:dyDescent="0.2">
      <c r="A517" s="46" t="s">
        <v>3035</v>
      </c>
      <c r="B517" s="62">
        <v>725000</v>
      </c>
      <c r="C517" s="55">
        <v>4.5</v>
      </c>
      <c r="D517" s="56">
        <v>52566</v>
      </c>
      <c r="E517" s="57">
        <v>52566</v>
      </c>
      <c r="F517" s="65">
        <v>703716.1348</v>
      </c>
    </row>
    <row r="518" spans="1:6" s="16" customFormat="1" ht="11.25" customHeight="1" x14ac:dyDescent="0.2">
      <c r="A518" s="46" t="s">
        <v>3035</v>
      </c>
      <c r="B518" s="62">
        <v>335000</v>
      </c>
      <c r="C518" s="55">
        <v>4.5</v>
      </c>
      <c r="D518" s="56">
        <v>52932</v>
      </c>
      <c r="E518" s="57">
        <v>52932</v>
      </c>
      <c r="F518" s="65">
        <v>322726.92680000002</v>
      </c>
    </row>
    <row r="519" spans="1:6" s="16" customFormat="1" ht="11.25" customHeight="1" x14ac:dyDescent="0.2">
      <c r="A519" s="46" t="s">
        <v>3174</v>
      </c>
      <c r="B519" s="62">
        <v>1285000</v>
      </c>
      <c r="C519" s="55">
        <v>5</v>
      </c>
      <c r="D519" s="56">
        <v>49857</v>
      </c>
      <c r="E519" s="57">
        <v>49857</v>
      </c>
      <c r="F519" s="65">
        <v>1361563.8694</v>
      </c>
    </row>
    <row r="520" spans="1:6" s="16" customFormat="1" ht="11.25" customHeight="1" x14ac:dyDescent="0.2">
      <c r="A520" s="46" t="s">
        <v>3174</v>
      </c>
      <c r="B520" s="62">
        <v>1145000</v>
      </c>
      <c r="C520" s="55">
        <v>5</v>
      </c>
      <c r="D520" s="56">
        <v>50222</v>
      </c>
      <c r="E520" s="57">
        <v>50222</v>
      </c>
      <c r="F520" s="65">
        <v>1203418.1187</v>
      </c>
    </row>
    <row r="521" spans="1:6" s="16" customFormat="1" ht="11.25" customHeight="1" x14ac:dyDescent="0.2">
      <c r="A521" s="46" t="s">
        <v>1547</v>
      </c>
      <c r="B521" s="62">
        <v>3740000</v>
      </c>
      <c r="C521" s="55">
        <v>3</v>
      </c>
      <c r="D521" s="56">
        <v>50345</v>
      </c>
      <c r="E521" s="57">
        <v>50345</v>
      </c>
      <c r="F521" s="65">
        <v>3686439.4068999998</v>
      </c>
    </row>
    <row r="522" spans="1:6" s="16" customFormat="1" ht="11.25" customHeight="1" x14ac:dyDescent="0.2">
      <c r="A522" s="46" t="s">
        <v>1305</v>
      </c>
      <c r="B522" s="62">
        <v>1250000</v>
      </c>
      <c r="C522" s="55">
        <v>5</v>
      </c>
      <c r="D522" s="56">
        <v>48488</v>
      </c>
      <c r="E522" s="57">
        <v>48488</v>
      </c>
      <c r="F522" s="65">
        <v>1306572.6407999999</v>
      </c>
    </row>
    <row r="523" spans="1:6" s="16" customFormat="1" ht="11.25" customHeight="1" x14ac:dyDescent="0.2">
      <c r="A523" s="46" t="s">
        <v>834</v>
      </c>
      <c r="B523" s="62">
        <v>700000</v>
      </c>
      <c r="C523" s="55">
        <v>4</v>
      </c>
      <c r="D523" s="56">
        <v>49857</v>
      </c>
      <c r="E523" s="57">
        <v>49857</v>
      </c>
      <c r="F523" s="65">
        <v>705745.62600000005</v>
      </c>
    </row>
    <row r="524" spans="1:6" s="16" customFormat="1" ht="11.25" customHeight="1" x14ac:dyDescent="0.2">
      <c r="A524" s="46" t="s">
        <v>835</v>
      </c>
      <c r="B524" s="62">
        <v>200000</v>
      </c>
      <c r="C524" s="55">
        <v>5</v>
      </c>
      <c r="D524" s="56">
        <v>50222</v>
      </c>
      <c r="E524" s="57">
        <v>50222</v>
      </c>
      <c r="F524" s="65">
        <v>211972.06229999999</v>
      </c>
    </row>
    <row r="525" spans="1:6" s="16" customFormat="1" ht="11.25" customHeight="1" x14ac:dyDescent="0.2">
      <c r="A525" s="46" t="s">
        <v>1306</v>
      </c>
      <c r="B525" s="62">
        <v>1595000</v>
      </c>
      <c r="C525" s="55">
        <v>3</v>
      </c>
      <c r="D525" s="56">
        <v>46844</v>
      </c>
      <c r="E525" s="57">
        <v>46844</v>
      </c>
      <c r="F525" s="65">
        <v>1589049.8836000001</v>
      </c>
    </row>
    <row r="526" spans="1:6" s="16" customFormat="1" ht="11.25" customHeight="1" x14ac:dyDescent="0.2">
      <c r="A526" s="46" t="s">
        <v>1209</v>
      </c>
      <c r="B526" s="62">
        <v>500000</v>
      </c>
      <c r="C526" s="55">
        <v>5</v>
      </c>
      <c r="D526" s="56">
        <v>49430</v>
      </c>
      <c r="E526" s="57">
        <v>49430</v>
      </c>
      <c r="F526" s="65">
        <v>520830.06280000001</v>
      </c>
    </row>
    <row r="527" spans="1:6" s="16" customFormat="1" ht="11.25" customHeight="1" x14ac:dyDescent="0.2">
      <c r="A527" s="46" t="s">
        <v>1666</v>
      </c>
      <c r="B527" s="62">
        <v>1000000</v>
      </c>
      <c r="C527" s="55">
        <v>4</v>
      </c>
      <c r="D527" s="56">
        <v>50587</v>
      </c>
      <c r="E527" s="57">
        <v>50587</v>
      </c>
      <c r="F527" s="65">
        <v>1057704.3905</v>
      </c>
    </row>
    <row r="528" spans="1:6" s="16" customFormat="1" ht="11.25" customHeight="1" x14ac:dyDescent="0.2">
      <c r="A528" s="46" t="s">
        <v>2503</v>
      </c>
      <c r="B528" s="62">
        <v>1500000</v>
      </c>
      <c r="C528" s="55">
        <v>3.464</v>
      </c>
      <c r="D528" s="56">
        <v>51653</v>
      </c>
      <c r="E528" s="57">
        <v>51653</v>
      </c>
      <c r="F528" s="65">
        <v>1500000</v>
      </c>
    </row>
    <row r="529" spans="1:6" s="16" customFormat="1" ht="11.25" customHeight="1" x14ac:dyDescent="0.2">
      <c r="A529" s="46" t="s">
        <v>841</v>
      </c>
      <c r="B529" s="62">
        <v>2000000</v>
      </c>
      <c r="C529" s="55">
        <v>4</v>
      </c>
      <c r="D529" s="56">
        <v>46722</v>
      </c>
      <c r="E529" s="57">
        <v>46722</v>
      </c>
      <c r="F529" s="65">
        <v>2002128.9080999999</v>
      </c>
    </row>
    <row r="530" spans="1:6" s="16" customFormat="1" ht="11.25" customHeight="1" x14ac:dyDescent="0.2">
      <c r="A530" s="46" t="s">
        <v>2088</v>
      </c>
      <c r="B530" s="62">
        <v>200000</v>
      </c>
      <c r="C530" s="55">
        <v>4</v>
      </c>
      <c r="D530" s="56">
        <v>50997</v>
      </c>
      <c r="E530" s="57">
        <v>50997</v>
      </c>
      <c r="F530" s="65">
        <v>219302.62830000001</v>
      </c>
    </row>
    <row r="531" spans="1:6" s="16" customFormat="1" ht="11.25" customHeight="1" x14ac:dyDescent="0.2">
      <c r="A531" s="46" t="s">
        <v>1514</v>
      </c>
      <c r="B531" s="62">
        <v>1000000</v>
      </c>
      <c r="C531" s="55">
        <v>5</v>
      </c>
      <c r="D531" s="56">
        <v>49126</v>
      </c>
      <c r="E531" s="57">
        <v>49126</v>
      </c>
      <c r="F531" s="65">
        <v>1063577.7235000001</v>
      </c>
    </row>
    <row r="532" spans="1:6" s="16" customFormat="1" ht="11.25" customHeight="1" x14ac:dyDescent="0.2">
      <c r="A532" s="46" t="s">
        <v>846</v>
      </c>
      <c r="B532" s="62">
        <v>500000</v>
      </c>
      <c r="C532" s="55">
        <v>5</v>
      </c>
      <c r="D532" s="56">
        <v>49491</v>
      </c>
      <c r="E532" s="57">
        <v>49491</v>
      </c>
      <c r="F532" s="65">
        <v>543251.98690000002</v>
      </c>
    </row>
    <row r="533" spans="1:6" s="16" customFormat="1" ht="11.25" customHeight="1" x14ac:dyDescent="0.2">
      <c r="A533" s="46" t="s">
        <v>846</v>
      </c>
      <c r="B533" s="62">
        <v>2630000</v>
      </c>
      <c r="C533" s="55">
        <v>3.95</v>
      </c>
      <c r="D533" s="56">
        <v>46935</v>
      </c>
      <c r="E533" s="57">
        <v>46935</v>
      </c>
      <c r="F533" s="65">
        <v>2630000</v>
      </c>
    </row>
    <row r="534" spans="1:6" s="16" customFormat="1" ht="11.25" customHeight="1" x14ac:dyDescent="0.2">
      <c r="A534" s="46" t="s">
        <v>1556</v>
      </c>
      <c r="B534" s="62">
        <v>3000000</v>
      </c>
      <c r="C534" s="55">
        <v>4.5919999999999996</v>
      </c>
      <c r="D534" s="56">
        <v>48580</v>
      </c>
      <c r="E534" s="57">
        <v>48580</v>
      </c>
      <c r="F534" s="65">
        <v>3000000</v>
      </c>
    </row>
    <row r="535" spans="1:6" s="16" customFormat="1" ht="11.25" customHeight="1" x14ac:dyDescent="0.2">
      <c r="A535" s="46" t="s">
        <v>851</v>
      </c>
      <c r="B535" s="62">
        <v>575000</v>
      </c>
      <c r="C535" s="55">
        <v>4</v>
      </c>
      <c r="D535" s="56">
        <v>50936</v>
      </c>
      <c r="E535" s="57">
        <v>50936</v>
      </c>
      <c r="F535" s="65">
        <v>632652.79709999997</v>
      </c>
    </row>
    <row r="536" spans="1:6" s="16" customFormat="1" ht="11.25" customHeight="1" x14ac:dyDescent="0.2">
      <c r="A536" s="46" t="s">
        <v>851</v>
      </c>
      <c r="B536" s="62">
        <v>500000</v>
      </c>
      <c r="C536" s="55">
        <v>4</v>
      </c>
      <c r="D536" s="56">
        <v>50571</v>
      </c>
      <c r="E536" s="57">
        <v>50571</v>
      </c>
      <c r="F536" s="65">
        <v>551349.91429999995</v>
      </c>
    </row>
    <row r="537" spans="1:6" s="16" customFormat="1" ht="11.25" customHeight="1" x14ac:dyDescent="0.2">
      <c r="A537" s="46" t="s">
        <v>1307</v>
      </c>
      <c r="B537" s="62">
        <v>2110000</v>
      </c>
      <c r="C537" s="55">
        <v>3</v>
      </c>
      <c r="D537" s="56">
        <v>49644</v>
      </c>
      <c r="E537" s="57">
        <v>49644</v>
      </c>
      <c r="F537" s="65">
        <v>2061078.0294999999</v>
      </c>
    </row>
    <row r="538" spans="1:6" s="16" customFormat="1" ht="11.25" customHeight="1" x14ac:dyDescent="0.2">
      <c r="A538" s="46" t="s">
        <v>424</v>
      </c>
      <c r="B538" s="62">
        <v>1000000</v>
      </c>
      <c r="C538" s="55">
        <v>4</v>
      </c>
      <c r="D538" s="56">
        <v>48549</v>
      </c>
      <c r="E538" s="57">
        <v>48549</v>
      </c>
      <c r="F538" s="65">
        <v>1022604.691</v>
      </c>
    </row>
    <row r="539" spans="1:6" s="16" customFormat="1" ht="11.25" customHeight="1" x14ac:dyDescent="0.2">
      <c r="A539" s="46" t="s">
        <v>424</v>
      </c>
      <c r="B539" s="62">
        <v>450000</v>
      </c>
      <c r="C539" s="55">
        <v>4</v>
      </c>
      <c r="D539" s="56">
        <v>49766</v>
      </c>
      <c r="E539" s="57">
        <v>49766</v>
      </c>
      <c r="F539" s="65">
        <v>468617.41</v>
      </c>
    </row>
    <row r="540" spans="1:6" s="16" customFormat="1" ht="11.25" customHeight="1" x14ac:dyDescent="0.2">
      <c r="A540" s="46" t="s">
        <v>424</v>
      </c>
      <c r="B540" s="62">
        <v>250000</v>
      </c>
      <c r="C540" s="55">
        <v>4</v>
      </c>
      <c r="D540" s="56">
        <v>52841</v>
      </c>
      <c r="E540" s="57">
        <v>52841</v>
      </c>
      <c r="F540" s="65">
        <v>248958.7825</v>
      </c>
    </row>
    <row r="541" spans="1:6" s="16" customFormat="1" ht="11.25" customHeight="1" x14ac:dyDescent="0.2">
      <c r="A541" s="46" t="s">
        <v>2504</v>
      </c>
      <c r="B541" s="62">
        <v>585000</v>
      </c>
      <c r="C541" s="55">
        <v>3.25</v>
      </c>
      <c r="D541" s="56">
        <v>50587</v>
      </c>
      <c r="E541" s="57">
        <v>50587</v>
      </c>
      <c r="F541" s="65">
        <v>585000</v>
      </c>
    </row>
    <row r="542" spans="1:6" s="16" customFormat="1" ht="11.25" customHeight="1" x14ac:dyDescent="0.2">
      <c r="A542" s="46" t="s">
        <v>1989</v>
      </c>
      <c r="B542" s="62">
        <v>500000</v>
      </c>
      <c r="C542" s="55">
        <v>4</v>
      </c>
      <c r="D542" s="56">
        <v>50922</v>
      </c>
      <c r="E542" s="57">
        <v>50922</v>
      </c>
      <c r="F542" s="65">
        <v>547085.87840000005</v>
      </c>
    </row>
    <row r="543" spans="1:6" s="16" customFormat="1" ht="11.25" customHeight="1" x14ac:dyDescent="0.2">
      <c r="A543" s="46" t="s">
        <v>1989</v>
      </c>
      <c r="B543" s="62">
        <v>500000</v>
      </c>
      <c r="C543" s="55">
        <v>4</v>
      </c>
      <c r="D543" s="56">
        <v>50557</v>
      </c>
      <c r="E543" s="57">
        <v>50557</v>
      </c>
      <c r="F543" s="65">
        <v>547988.91969999997</v>
      </c>
    </row>
    <row r="544" spans="1:6" s="16" customFormat="1" ht="11.25" customHeight="1" x14ac:dyDescent="0.2">
      <c r="A544" s="46" t="s">
        <v>1989</v>
      </c>
      <c r="B544" s="62">
        <v>500000</v>
      </c>
      <c r="C544" s="55">
        <v>4</v>
      </c>
      <c r="D544" s="56">
        <v>51288</v>
      </c>
      <c r="E544" s="57">
        <v>51288</v>
      </c>
      <c r="F544" s="65">
        <v>546185.09290000005</v>
      </c>
    </row>
    <row r="545" spans="1:6" s="16" customFormat="1" ht="11.25" customHeight="1" x14ac:dyDescent="0.2">
      <c r="A545" s="46" t="s">
        <v>1308</v>
      </c>
      <c r="B545" s="62">
        <v>1000000</v>
      </c>
      <c r="C545" s="55">
        <v>3.75</v>
      </c>
      <c r="D545" s="56">
        <v>50314</v>
      </c>
      <c r="E545" s="57">
        <v>50314</v>
      </c>
      <c r="F545" s="65">
        <v>986370.80379999999</v>
      </c>
    </row>
    <row r="546" spans="1:6" s="16" customFormat="1" ht="11.25" customHeight="1" x14ac:dyDescent="0.2">
      <c r="A546" s="46" t="s">
        <v>1309</v>
      </c>
      <c r="B546" s="62">
        <v>2245000</v>
      </c>
      <c r="C546" s="55">
        <v>5</v>
      </c>
      <c r="D546" s="56">
        <v>48670</v>
      </c>
      <c r="E546" s="57">
        <v>48670</v>
      </c>
      <c r="F546" s="65">
        <v>2283124.2793000001</v>
      </c>
    </row>
    <row r="547" spans="1:6" s="16" customFormat="1" ht="11.25" customHeight="1" x14ac:dyDescent="0.2">
      <c r="A547" s="46" t="s">
        <v>860</v>
      </c>
      <c r="B547" s="62">
        <v>1190000</v>
      </c>
      <c r="C547" s="55">
        <v>3.25</v>
      </c>
      <c r="D547" s="56">
        <v>47362</v>
      </c>
      <c r="E547" s="57">
        <v>47362</v>
      </c>
      <c r="F547" s="65">
        <v>1184169.0636</v>
      </c>
    </row>
    <row r="548" spans="1:6" s="16" customFormat="1" ht="11.25" customHeight="1" x14ac:dyDescent="0.2">
      <c r="A548" s="46" t="s">
        <v>2505</v>
      </c>
      <c r="B548" s="62">
        <v>590000</v>
      </c>
      <c r="C548" s="55">
        <v>3.2</v>
      </c>
      <c r="D548" s="56">
        <v>51697</v>
      </c>
      <c r="E548" s="57">
        <v>51697</v>
      </c>
      <c r="F548" s="65">
        <v>590000</v>
      </c>
    </row>
    <row r="549" spans="1:6" s="16" customFormat="1" ht="11.25" customHeight="1" x14ac:dyDescent="0.2">
      <c r="A549" s="46" t="s">
        <v>1820</v>
      </c>
      <c r="B549" s="62">
        <v>1000000</v>
      </c>
      <c r="C549" s="55">
        <v>4</v>
      </c>
      <c r="D549" s="56">
        <v>50465</v>
      </c>
      <c r="E549" s="57">
        <v>50465</v>
      </c>
      <c r="F549" s="65">
        <v>1061933.8737999999</v>
      </c>
    </row>
    <row r="550" spans="1:6" s="16" customFormat="1" ht="11.25" customHeight="1" x14ac:dyDescent="0.2">
      <c r="A550" s="46" t="s">
        <v>1310</v>
      </c>
      <c r="B550" s="62">
        <v>1000000</v>
      </c>
      <c r="C550" s="55">
        <v>4</v>
      </c>
      <c r="D550" s="56">
        <v>48549</v>
      </c>
      <c r="E550" s="57">
        <v>48549</v>
      </c>
      <c r="F550" s="65">
        <v>1008565.9373</v>
      </c>
    </row>
    <row r="551" spans="1:6" s="16" customFormat="1" ht="11.25" customHeight="1" x14ac:dyDescent="0.2">
      <c r="A551" s="46" t="s">
        <v>1557</v>
      </c>
      <c r="B551" s="62">
        <v>1315000</v>
      </c>
      <c r="C551" s="55">
        <v>3.75</v>
      </c>
      <c r="D551" s="56">
        <v>49430</v>
      </c>
      <c r="E551" s="57">
        <v>49430</v>
      </c>
      <c r="F551" s="65">
        <v>1299655.9661000001</v>
      </c>
    </row>
    <row r="552" spans="1:6" s="16" customFormat="1" ht="11.25" customHeight="1" x14ac:dyDescent="0.2">
      <c r="A552" s="46" t="s">
        <v>2171</v>
      </c>
      <c r="B552" s="62">
        <v>300000</v>
      </c>
      <c r="C552" s="55">
        <v>4</v>
      </c>
      <c r="D552" s="56">
        <v>51471</v>
      </c>
      <c r="E552" s="57">
        <v>51471</v>
      </c>
      <c r="F552" s="65">
        <v>328437.60460000002</v>
      </c>
    </row>
    <row r="553" spans="1:6" s="16" customFormat="1" ht="11.25" customHeight="1" x14ac:dyDescent="0.2">
      <c r="A553" s="46" t="s">
        <v>2171</v>
      </c>
      <c r="B553" s="62">
        <v>275000</v>
      </c>
      <c r="C553" s="55">
        <v>4</v>
      </c>
      <c r="D553" s="56">
        <v>51105</v>
      </c>
      <c r="E553" s="57">
        <v>51105</v>
      </c>
      <c r="F553" s="65">
        <v>301779.11459999997</v>
      </c>
    </row>
    <row r="554" spans="1:6" s="16" customFormat="1" ht="11.25" customHeight="1" x14ac:dyDescent="0.2">
      <c r="A554" s="46" t="s">
        <v>3036</v>
      </c>
      <c r="B554" s="62">
        <v>320000</v>
      </c>
      <c r="C554" s="55">
        <v>4.375</v>
      </c>
      <c r="D554" s="56">
        <v>52246</v>
      </c>
      <c r="E554" s="57">
        <v>52246</v>
      </c>
      <c r="F554" s="65">
        <v>315087.40039999998</v>
      </c>
    </row>
    <row r="555" spans="1:6" s="16" customFormat="1" ht="11.25" customHeight="1" x14ac:dyDescent="0.2">
      <c r="A555" s="46" t="s">
        <v>1311</v>
      </c>
      <c r="B555" s="62">
        <v>1470000</v>
      </c>
      <c r="C555" s="55">
        <v>4</v>
      </c>
      <c r="D555" s="56">
        <v>50375</v>
      </c>
      <c r="E555" s="57">
        <v>50375</v>
      </c>
      <c r="F555" s="65">
        <v>1493891.0018</v>
      </c>
    </row>
    <row r="556" spans="1:6" s="16" customFormat="1" ht="11.25" customHeight="1" x14ac:dyDescent="0.2">
      <c r="A556" s="46" t="s">
        <v>2506</v>
      </c>
      <c r="B556" s="62">
        <v>520000</v>
      </c>
      <c r="C556" s="55">
        <v>2.9950000000000001</v>
      </c>
      <c r="D556" s="56">
        <v>49400</v>
      </c>
      <c r="E556" s="57">
        <v>49400</v>
      </c>
      <c r="F556" s="65">
        <v>520000</v>
      </c>
    </row>
    <row r="557" spans="1:6" s="16" customFormat="1" ht="11.25" customHeight="1" x14ac:dyDescent="0.2">
      <c r="A557" s="46" t="s">
        <v>2506</v>
      </c>
      <c r="B557" s="62">
        <v>535000</v>
      </c>
      <c r="C557" s="55">
        <v>3.0950000000000002</v>
      </c>
      <c r="D557" s="56">
        <v>49766</v>
      </c>
      <c r="E557" s="57">
        <v>49766</v>
      </c>
      <c r="F557" s="65">
        <v>535000</v>
      </c>
    </row>
    <row r="558" spans="1:6" s="16" customFormat="1" ht="11.25" customHeight="1" x14ac:dyDescent="0.2">
      <c r="A558" s="46" t="s">
        <v>2954</v>
      </c>
      <c r="B558" s="62">
        <v>1260000</v>
      </c>
      <c r="C558" s="55">
        <v>5</v>
      </c>
      <c r="D558" s="56">
        <v>52322</v>
      </c>
      <c r="E558" s="57">
        <v>52322</v>
      </c>
      <c r="F558" s="65">
        <v>1258463.7135999999</v>
      </c>
    </row>
    <row r="559" spans="1:6" s="16" customFormat="1" ht="11.25" customHeight="1" x14ac:dyDescent="0.2">
      <c r="A559" s="46" t="s">
        <v>871</v>
      </c>
      <c r="B559" s="62">
        <v>1235000</v>
      </c>
      <c r="C559" s="55">
        <v>4</v>
      </c>
      <c r="D559" s="56">
        <v>46949</v>
      </c>
      <c r="E559" s="57">
        <v>46949</v>
      </c>
      <c r="F559" s="65">
        <v>1235000</v>
      </c>
    </row>
    <row r="560" spans="1:6" s="16" customFormat="1" ht="11.25" customHeight="1" x14ac:dyDescent="0.2">
      <c r="A560" s="46" t="s">
        <v>1312</v>
      </c>
      <c r="B560" s="62">
        <v>500000</v>
      </c>
      <c r="C560" s="55">
        <v>5</v>
      </c>
      <c r="D560" s="56">
        <v>46478</v>
      </c>
      <c r="E560" s="57">
        <v>46478</v>
      </c>
      <c r="F560" s="65">
        <v>515125.12420000002</v>
      </c>
    </row>
    <row r="561" spans="1:6" s="16" customFormat="1" ht="11.25" customHeight="1" x14ac:dyDescent="0.2">
      <c r="A561" s="46" t="s">
        <v>877</v>
      </c>
      <c r="B561" s="62">
        <v>2000000</v>
      </c>
      <c r="C561" s="55">
        <v>5</v>
      </c>
      <c r="D561" s="56">
        <v>49110</v>
      </c>
      <c r="E561" s="57">
        <v>49110</v>
      </c>
      <c r="F561" s="65">
        <v>2091019.0852000001</v>
      </c>
    </row>
    <row r="562" spans="1:6" s="16" customFormat="1" ht="11.25" customHeight="1" x14ac:dyDescent="0.2">
      <c r="A562" s="46" t="s">
        <v>1313</v>
      </c>
      <c r="B562" s="62">
        <v>1250000</v>
      </c>
      <c r="C562" s="55">
        <v>5</v>
      </c>
      <c r="D562" s="56">
        <v>46553</v>
      </c>
      <c r="E562" s="57">
        <v>46553</v>
      </c>
      <c r="F562" s="65">
        <v>1254536.7560000001</v>
      </c>
    </row>
    <row r="563" spans="1:6" s="16" customFormat="1" ht="11.25" customHeight="1" x14ac:dyDescent="0.2">
      <c r="A563" s="46" t="s">
        <v>1314</v>
      </c>
      <c r="B563" s="62">
        <v>200000</v>
      </c>
      <c r="C563" s="55">
        <v>5</v>
      </c>
      <c r="D563" s="56">
        <v>45809</v>
      </c>
      <c r="E563" s="57">
        <v>45809</v>
      </c>
      <c r="F563" s="65">
        <v>203672.86859999999</v>
      </c>
    </row>
    <row r="564" spans="1:6" s="16" customFormat="1" ht="11.25" customHeight="1" x14ac:dyDescent="0.2">
      <c r="A564" s="46" t="s">
        <v>879</v>
      </c>
      <c r="B564" s="62">
        <v>250000</v>
      </c>
      <c r="C564" s="55">
        <v>5</v>
      </c>
      <c r="D564" s="56">
        <v>45992</v>
      </c>
      <c r="E564" s="57">
        <v>45992</v>
      </c>
      <c r="F564" s="65">
        <v>256302.03080000001</v>
      </c>
    </row>
    <row r="565" spans="1:6" s="16" customFormat="1" ht="11.25" customHeight="1" x14ac:dyDescent="0.2">
      <c r="A565" s="46" t="s">
        <v>2507</v>
      </c>
      <c r="B565" s="62">
        <v>750000</v>
      </c>
      <c r="C565" s="55">
        <v>3</v>
      </c>
      <c r="D565" s="56">
        <v>51912</v>
      </c>
      <c r="E565" s="57">
        <v>51912</v>
      </c>
      <c r="F565" s="65">
        <v>779951.64950000006</v>
      </c>
    </row>
    <row r="566" spans="1:6" s="16" customFormat="1" ht="11.25" customHeight="1" x14ac:dyDescent="0.2">
      <c r="A566" s="46" t="s">
        <v>882</v>
      </c>
      <c r="B566" s="62">
        <v>3000000</v>
      </c>
      <c r="C566" s="55">
        <v>3.9</v>
      </c>
      <c r="D566" s="56">
        <v>48653</v>
      </c>
      <c r="E566" s="57">
        <v>48653</v>
      </c>
      <c r="F566" s="65">
        <v>2998272.9674</v>
      </c>
    </row>
    <row r="567" spans="1:6" s="16" customFormat="1" ht="11.25" customHeight="1" x14ac:dyDescent="0.2">
      <c r="A567" s="46" t="s">
        <v>1315</v>
      </c>
      <c r="B567" s="62">
        <v>1860000</v>
      </c>
      <c r="C567" s="55">
        <v>3.25</v>
      </c>
      <c r="D567" s="56">
        <v>46844</v>
      </c>
      <c r="E567" s="57">
        <v>46844</v>
      </c>
      <c r="F567" s="65">
        <v>1843456.5382999999</v>
      </c>
    </row>
    <row r="568" spans="1:6" s="16" customFormat="1" ht="11.25" customHeight="1" x14ac:dyDescent="0.2">
      <c r="A568" s="46" t="s">
        <v>1315</v>
      </c>
      <c r="B568" s="62">
        <v>1805000</v>
      </c>
      <c r="C568" s="55">
        <v>3.125</v>
      </c>
      <c r="D568" s="56">
        <v>46478</v>
      </c>
      <c r="E568" s="57">
        <v>46478</v>
      </c>
      <c r="F568" s="65">
        <v>1794506.7692</v>
      </c>
    </row>
    <row r="569" spans="1:6" s="16" customFormat="1" ht="11.25" customHeight="1" x14ac:dyDescent="0.2">
      <c r="A569" s="46" t="s">
        <v>1579</v>
      </c>
      <c r="B569" s="62">
        <v>725000</v>
      </c>
      <c r="C569" s="55">
        <v>3.65</v>
      </c>
      <c r="D569" s="56">
        <v>49888</v>
      </c>
      <c r="E569" s="57">
        <v>49888</v>
      </c>
      <c r="F569" s="65">
        <v>725000</v>
      </c>
    </row>
    <row r="570" spans="1:6" s="16" customFormat="1" ht="11.25" customHeight="1" x14ac:dyDescent="0.2">
      <c r="A570" s="46" t="s">
        <v>1316</v>
      </c>
      <c r="B570" s="62">
        <v>660000</v>
      </c>
      <c r="C570" s="55">
        <v>3.55</v>
      </c>
      <c r="D570" s="56">
        <v>48761</v>
      </c>
      <c r="E570" s="57">
        <v>48761</v>
      </c>
      <c r="F570" s="65">
        <v>660000</v>
      </c>
    </row>
    <row r="571" spans="1:6" s="16" customFormat="1" ht="11.25" customHeight="1" x14ac:dyDescent="0.2">
      <c r="A571" s="46" t="s">
        <v>1317</v>
      </c>
      <c r="B571" s="62">
        <v>750000</v>
      </c>
      <c r="C571" s="55">
        <v>4</v>
      </c>
      <c r="D571" s="56">
        <v>48410</v>
      </c>
      <c r="E571" s="57">
        <v>48410</v>
      </c>
      <c r="F571" s="65">
        <v>761651.7402</v>
      </c>
    </row>
    <row r="572" spans="1:6" s="16" customFormat="1" ht="11.25" customHeight="1" x14ac:dyDescent="0.2">
      <c r="A572" s="46" t="s">
        <v>1821</v>
      </c>
      <c r="B572" s="62">
        <v>650000</v>
      </c>
      <c r="C572" s="55">
        <v>3</v>
      </c>
      <c r="D572" s="56">
        <v>49919</v>
      </c>
      <c r="E572" s="57">
        <v>49919</v>
      </c>
      <c r="F572" s="65">
        <v>648633.2389</v>
      </c>
    </row>
    <row r="573" spans="1:6" s="16" customFormat="1" ht="11.25" customHeight="1" x14ac:dyDescent="0.2">
      <c r="A573" s="46" t="s">
        <v>2692</v>
      </c>
      <c r="B573" s="62">
        <v>1000000</v>
      </c>
      <c r="C573" s="55">
        <v>3.75</v>
      </c>
      <c r="D573" s="56">
        <v>50192</v>
      </c>
      <c r="E573" s="57">
        <v>50192</v>
      </c>
      <c r="F573" s="65">
        <v>984651.07270000002</v>
      </c>
    </row>
    <row r="574" spans="1:6" s="16" customFormat="1" ht="11.25" customHeight="1" x14ac:dyDescent="0.2">
      <c r="A574" s="46" t="s">
        <v>2853</v>
      </c>
      <c r="B574" s="62">
        <v>1600000</v>
      </c>
      <c r="C574" s="55">
        <v>4</v>
      </c>
      <c r="D574" s="56">
        <v>50192</v>
      </c>
      <c r="E574" s="57">
        <v>50192</v>
      </c>
      <c r="F574" s="65">
        <v>1607834.0197999999</v>
      </c>
    </row>
    <row r="575" spans="1:6" s="16" customFormat="1" ht="11.25" customHeight="1" x14ac:dyDescent="0.2">
      <c r="A575" s="46" t="s">
        <v>887</v>
      </c>
      <c r="B575" s="62">
        <v>2000000</v>
      </c>
      <c r="C575" s="55">
        <v>3</v>
      </c>
      <c r="D575" s="56">
        <v>49263</v>
      </c>
      <c r="E575" s="57">
        <v>49263</v>
      </c>
      <c r="F575" s="65">
        <v>1989159.2024000001</v>
      </c>
    </row>
    <row r="576" spans="1:6" s="16" customFormat="1" ht="11.25" customHeight="1" x14ac:dyDescent="0.2">
      <c r="A576" s="46" t="s">
        <v>887</v>
      </c>
      <c r="B576" s="62">
        <v>450000</v>
      </c>
      <c r="C576" s="55">
        <v>3.1</v>
      </c>
      <c r="D576" s="56">
        <v>51089</v>
      </c>
      <c r="E576" s="57">
        <v>51089</v>
      </c>
      <c r="F576" s="65">
        <v>450000</v>
      </c>
    </row>
    <row r="577" spans="1:6" s="16" customFormat="1" ht="11.25" customHeight="1" x14ac:dyDescent="0.2">
      <c r="A577" s="46" t="s">
        <v>2693</v>
      </c>
      <c r="B577" s="62">
        <v>525000</v>
      </c>
      <c r="C577" s="55">
        <v>5</v>
      </c>
      <c r="D577" s="56">
        <v>50437</v>
      </c>
      <c r="E577" s="57">
        <v>50437</v>
      </c>
      <c r="F577" s="65">
        <v>576668.18350000004</v>
      </c>
    </row>
    <row r="578" spans="1:6" s="16" customFormat="1" ht="11.25" customHeight="1" x14ac:dyDescent="0.2">
      <c r="A578" s="46" t="s">
        <v>3037</v>
      </c>
      <c r="B578" s="62">
        <v>1350000</v>
      </c>
      <c r="C578" s="55">
        <v>5.6319999999999997</v>
      </c>
      <c r="D578" s="56">
        <v>52505</v>
      </c>
      <c r="E578" s="57">
        <v>52505</v>
      </c>
      <c r="F578" s="65">
        <v>1350000</v>
      </c>
    </row>
    <row r="579" spans="1:6" s="16" customFormat="1" ht="11.25" customHeight="1" x14ac:dyDescent="0.2">
      <c r="A579" s="46" t="s">
        <v>2955</v>
      </c>
      <c r="B579" s="62">
        <v>1250000</v>
      </c>
      <c r="C579" s="55">
        <v>4</v>
      </c>
      <c r="D579" s="56">
        <v>50649</v>
      </c>
      <c r="E579" s="57">
        <v>50649</v>
      </c>
      <c r="F579" s="65">
        <v>1229825.1950000001</v>
      </c>
    </row>
    <row r="580" spans="1:6" s="16" customFormat="1" ht="11.25" customHeight="1" x14ac:dyDescent="0.2">
      <c r="A580" s="46" t="s">
        <v>2955</v>
      </c>
      <c r="B580" s="62">
        <v>500000</v>
      </c>
      <c r="C580" s="55">
        <v>5</v>
      </c>
      <c r="D580" s="56">
        <v>52871</v>
      </c>
      <c r="E580" s="57">
        <v>52871</v>
      </c>
      <c r="F580" s="65">
        <v>546999.67440000002</v>
      </c>
    </row>
    <row r="581" spans="1:6" s="16" customFormat="1" ht="11.25" customHeight="1" x14ac:dyDescent="0.2">
      <c r="A581" s="46" t="s">
        <v>895</v>
      </c>
      <c r="B581" s="62">
        <v>1250000</v>
      </c>
      <c r="C581" s="55">
        <v>4</v>
      </c>
      <c r="D581" s="56">
        <v>49035</v>
      </c>
      <c r="E581" s="57">
        <v>49035</v>
      </c>
      <c r="F581" s="65">
        <v>1275543.615</v>
      </c>
    </row>
    <row r="582" spans="1:6" s="16" customFormat="1" ht="11.25" customHeight="1" x14ac:dyDescent="0.2">
      <c r="A582" s="46" t="s">
        <v>2089</v>
      </c>
      <c r="B582" s="62">
        <v>1125000</v>
      </c>
      <c r="C582" s="55">
        <v>4</v>
      </c>
      <c r="D582" s="56">
        <v>51441</v>
      </c>
      <c r="E582" s="57">
        <v>51441</v>
      </c>
      <c r="F582" s="65">
        <v>1214809.6625000001</v>
      </c>
    </row>
    <row r="583" spans="1:6" s="16" customFormat="1" ht="11.25" customHeight="1" x14ac:dyDescent="0.2">
      <c r="A583" s="46" t="s">
        <v>1319</v>
      </c>
      <c r="B583" s="62">
        <v>285000</v>
      </c>
      <c r="C583" s="55">
        <v>4</v>
      </c>
      <c r="D583" s="56">
        <v>48214</v>
      </c>
      <c r="E583" s="57">
        <v>48214</v>
      </c>
      <c r="F583" s="65">
        <v>290494.68979999999</v>
      </c>
    </row>
    <row r="584" spans="1:6" s="16" customFormat="1" ht="11.25" customHeight="1" x14ac:dyDescent="0.2">
      <c r="A584" s="46" t="s">
        <v>2872</v>
      </c>
      <c r="B584" s="62">
        <v>500000</v>
      </c>
      <c r="C584" s="55">
        <v>5</v>
      </c>
      <c r="D584" s="56">
        <v>52201</v>
      </c>
      <c r="E584" s="57">
        <v>52201</v>
      </c>
      <c r="F584" s="65">
        <v>535155.53280000004</v>
      </c>
    </row>
    <row r="585" spans="1:6" s="16" customFormat="1" ht="11.25" customHeight="1" x14ac:dyDescent="0.2">
      <c r="A585" s="46" t="s">
        <v>2872</v>
      </c>
      <c r="B585" s="62">
        <v>500000</v>
      </c>
      <c r="C585" s="55">
        <v>5</v>
      </c>
      <c r="D585" s="56">
        <v>51836</v>
      </c>
      <c r="E585" s="57">
        <v>51836</v>
      </c>
      <c r="F585" s="65">
        <v>535910.11309999996</v>
      </c>
    </row>
    <row r="586" spans="1:6" s="16" customFormat="1" ht="11.25" customHeight="1" x14ac:dyDescent="0.2">
      <c r="A586" s="46" t="s">
        <v>2243</v>
      </c>
      <c r="B586" s="62">
        <v>980000</v>
      </c>
      <c r="C586" s="55">
        <v>3</v>
      </c>
      <c r="D586" s="56">
        <v>51714</v>
      </c>
      <c r="E586" s="57">
        <v>51714</v>
      </c>
      <c r="F586" s="65">
        <v>1023088.2063</v>
      </c>
    </row>
    <row r="587" spans="1:6" s="16" customFormat="1" ht="11.25" customHeight="1" x14ac:dyDescent="0.2">
      <c r="A587" s="46" t="s">
        <v>1379</v>
      </c>
      <c r="B587" s="62">
        <v>2000000</v>
      </c>
      <c r="C587" s="55">
        <v>3.097</v>
      </c>
      <c r="D587" s="56">
        <v>51257</v>
      </c>
      <c r="E587" s="57">
        <v>51257</v>
      </c>
      <c r="F587" s="65">
        <v>2000000</v>
      </c>
    </row>
    <row r="588" spans="1:6" s="16" customFormat="1" ht="11.25" customHeight="1" x14ac:dyDescent="0.2">
      <c r="A588" s="46" t="s">
        <v>1320</v>
      </c>
      <c r="B588" s="62">
        <v>410000</v>
      </c>
      <c r="C588" s="55">
        <v>3.125</v>
      </c>
      <c r="D588" s="56">
        <v>46736</v>
      </c>
      <c r="E588" s="57">
        <v>46736</v>
      </c>
      <c r="F588" s="65">
        <v>407660.277</v>
      </c>
    </row>
    <row r="589" spans="1:6" s="16" customFormat="1" ht="11.25" customHeight="1" x14ac:dyDescent="0.2">
      <c r="A589" s="46" t="s">
        <v>1320</v>
      </c>
      <c r="B589" s="62">
        <v>275000</v>
      </c>
      <c r="C589" s="55">
        <v>5</v>
      </c>
      <c r="D589" s="56">
        <v>46371</v>
      </c>
      <c r="E589" s="57">
        <v>46371</v>
      </c>
      <c r="F589" s="65">
        <v>278841.99839999998</v>
      </c>
    </row>
    <row r="590" spans="1:6" s="16" customFormat="1" ht="11.25" customHeight="1" x14ac:dyDescent="0.2">
      <c r="A590" s="46" t="s">
        <v>1321</v>
      </c>
      <c r="B590" s="62">
        <v>600000</v>
      </c>
      <c r="C590" s="55">
        <v>4</v>
      </c>
      <c r="D590" s="56">
        <v>49157</v>
      </c>
      <c r="E590" s="57">
        <v>49157</v>
      </c>
      <c r="F590" s="65">
        <v>614207.14679999999</v>
      </c>
    </row>
    <row r="591" spans="1:6" s="16" customFormat="1" ht="11.25" customHeight="1" x14ac:dyDescent="0.2">
      <c r="A591" s="46" t="s">
        <v>910</v>
      </c>
      <c r="B591" s="62">
        <v>1000000</v>
      </c>
      <c r="C591" s="55">
        <v>4</v>
      </c>
      <c r="D591" s="56">
        <v>50145</v>
      </c>
      <c r="E591" s="57">
        <v>50145</v>
      </c>
      <c r="F591" s="65">
        <v>1040241.8936</v>
      </c>
    </row>
    <row r="592" spans="1:6" s="16" customFormat="1" ht="11.25" customHeight="1" x14ac:dyDescent="0.2">
      <c r="A592" s="46" t="s">
        <v>910</v>
      </c>
      <c r="B592" s="62">
        <v>1840000</v>
      </c>
      <c r="C592" s="55">
        <v>3</v>
      </c>
      <c r="D592" s="56">
        <v>50693</v>
      </c>
      <c r="E592" s="57">
        <v>50693</v>
      </c>
      <c r="F592" s="65">
        <v>1923466.3398</v>
      </c>
    </row>
    <row r="593" spans="1:6" s="16" customFormat="1" ht="11.25" customHeight="1" x14ac:dyDescent="0.2">
      <c r="A593" s="46" t="s">
        <v>912</v>
      </c>
      <c r="B593" s="62">
        <v>1000000</v>
      </c>
      <c r="C593" s="55">
        <v>5</v>
      </c>
      <c r="D593" s="56">
        <v>50010</v>
      </c>
      <c r="E593" s="57">
        <v>50010</v>
      </c>
      <c r="F593" s="65">
        <v>1066051.8746</v>
      </c>
    </row>
    <row r="594" spans="1:6" s="16" customFormat="1" ht="11.25" customHeight="1" x14ac:dyDescent="0.2">
      <c r="A594" s="46" t="s">
        <v>2090</v>
      </c>
      <c r="B594" s="62">
        <v>1465000</v>
      </c>
      <c r="C594" s="55">
        <v>3</v>
      </c>
      <c r="D594" s="56">
        <v>51471</v>
      </c>
      <c r="E594" s="57">
        <v>51471</v>
      </c>
      <c r="F594" s="65">
        <v>1520177.102</v>
      </c>
    </row>
    <row r="595" spans="1:6" s="16" customFormat="1" ht="11.25" customHeight="1" x14ac:dyDescent="0.2">
      <c r="A595" s="46" t="s">
        <v>920</v>
      </c>
      <c r="B595" s="62">
        <v>2000000</v>
      </c>
      <c r="C595" s="55">
        <v>5</v>
      </c>
      <c r="D595" s="56">
        <v>47696</v>
      </c>
      <c r="E595" s="57">
        <v>47696</v>
      </c>
      <c r="F595" s="65">
        <v>2012678.5094999999</v>
      </c>
    </row>
    <row r="596" spans="1:6" s="16" customFormat="1" ht="11.25" customHeight="1" x14ac:dyDescent="0.2">
      <c r="A596" s="46" t="s">
        <v>920</v>
      </c>
      <c r="B596" s="62">
        <v>1000000</v>
      </c>
      <c r="C596" s="55">
        <v>5.1449999999999996</v>
      </c>
      <c r="D596" s="56">
        <v>50253</v>
      </c>
      <c r="E596" s="57">
        <v>50253</v>
      </c>
      <c r="F596" s="65">
        <v>1000000</v>
      </c>
    </row>
    <row r="597" spans="1:6" s="16" customFormat="1" ht="11.25" customHeight="1" x14ac:dyDescent="0.2">
      <c r="A597" s="46" t="s">
        <v>922</v>
      </c>
      <c r="B597" s="62">
        <v>2000000</v>
      </c>
      <c r="C597" s="55">
        <v>4</v>
      </c>
      <c r="D597" s="56">
        <v>46949</v>
      </c>
      <c r="E597" s="57">
        <v>46949</v>
      </c>
      <c r="F597" s="65">
        <v>2004881.6746</v>
      </c>
    </row>
    <row r="598" spans="1:6" s="16" customFormat="1" ht="11.25" customHeight="1" x14ac:dyDescent="0.2">
      <c r="A598" s="46" t="s">
        <v>1990</v>
      </c>
      <c r="B598" s="62">
        <v>345000</v>
      </c>
      <c r="C598" s="55">
        <v>4</v>
      </c>
      <c r="D598" s="56">
        <v>49766</v>
      </c>
      <c r="E598" s="57">
        <v>49766</v>
      </c>
      <c r="F598" s="65">
        <v>363798.60969999997</v>
      </c>
    </row>
    <row r="599" spans="1:6" s="16" customFormat="1" ht="11.25" customHeight="1" x14ac:dyDescent="0.2">
      <c r="A599" s="46" t="s">
        <v>1990</v>
      </c>
      <c r="B599" s="62">
        <v>350000</v>
      </c>
      <c r="C599" s="55">
        <v>4</v>
      </c>
      <c r="D599" s="56">
        <v>49400</v>
      </c>
      <c r="E599" s="57">
        <v>49400</v>
      </c>
      <c r="F599" s="65">
        <v>369859.02519999997</v>
      </c>
    </row>
    <row r="600" spans="1:6" s="16" customFormat="1" ht="11.25" customHeight="1" x14ac:dyDescent="0.2">
      <c r="A600" s="46" t="s">
        <v>2508</v>
      </c>
      <c r="B600" s="62">
        <v>1050000</v>
      </c>
      <c r="C600" s="55">
        <v>2.5</v>
      </c>
      <c r="D600" s="56">
        <v>51410</v>
      </c>
      <c r="E600" s="57">
        <v>51410</v>
      </c>
      <c r="F600" s="65">
        <v>1050000</v>
      </c>
    </row>
    <row r="601" spans="1:6" s="16" customFormat="1" ht="11.25" customHeight="1" x14ac:dyDescent="0.2">
      <c r="A601" s="46" t="s">
        <v>1188</v>
      </c>
      <c r="B601" s="62">
        <v>1430000</v>
      </c>
      <c r="C601" s="55">
        <v>3</v>
      </c>
      <c r="D601" s="56">
        <v>46784</v>
      </c>
      <c r="E601" s="57">
        <v>46784</v>
      </c>
      <c r="F601" s="65">
        <v>1430000</v>
      </c>
    </row>
    <row r="602" spans="1:6" s="16" customFormat="1" ht="11.25" customHeight="1" x14ac:dyDescent="0.2">
      <c r="A602" s="46" t="s">
        <v>1322</v>
      </c>
      <c r="B602" s="62">
        <v>250000</v>
      </c>
      <c r="C602" s="55">
        <v>4.8499999999999996</v>
      </c>
      <c r="D602" s="56">
        <v>52201</v>
      </c>
      <c r="E602" s="57">
        <v>52201</v>
      </c>
      <c r="F602" s="65">
        <v>246382.92970000001</v>
      </c>
    </row>
    <row r="603" spans="1:6" s="16" customFormat="1" ht="11.25" customHeight="1" x14ac:dyDescent="0.2">
      <c r="A603" s="46" t="s">
        <v>1322</v>
      </c>
      <c r="B603" s="62">
        <v>160000</v>
      </c>
      <c r="C603" s="55">
        <v>4</v>
      </c>
      <c r="D603" s="56">
        <v>46722</v>
      </c>
      <c r="E603" s="57">
        <v>46722</v>
      </c>
      <c r="F603" s="65">
        <v>159355.4958</v>
      </c>
    </row>
    <row r="604" spans="1:6" s="16" customFormat="1" ht="11.25" customHeight="1" x14ac:dyDescent="0.2">
      <c r="A604" s="46" t="s">
        <v>1323</v>
      </c>
      <c r="B604" s="62">
        <v>3000000</v>
      </c>
      <c r="C604" s="55">
        <v>4</v>
      </c>
      <c r="D604" s="56">
        <v>49188</v>
      </c>
      <c r="E604" s="57">
        <v>49188</v>
      </c>
      <c r="F604" s="65">
        <v>3079240.2631000001</v>
      </c>
    </row>
    <row r="605" spans="1:6" s="16" customFormat="1" ht="11.25" customHeight="1" x14ac:dyDescent="0.2">
      <c r="A605" s="46" t="s">
        <v>933</v>
      </c>
      <c r="B605" s="62">
        <v>1810000</v>
      </c>
      <c r="C605" s="55">
        <v>2.5</v>
      </c>
      <c r="D605" s="56">
        <v>51636</v>
      </c>
      <c r="E605" s="57">
        <v>51636</v>
      </c>
      <c r="F605" s="65">
        <v>1829918.7287999999</v>
      </c>
    </row>
    <row r="606" spans="1:6" s="16" customFormat="1" ht="11.25" customHeight="1" x14ac:dyDescent="0.2">
      <c r="A606" s="46" t="s">
        <v>933</v>
      </c>
      <c r="B606" s="62">
        <v>1770000</v>
      </c>
      <c r="C606" s="55">
        <v>2.5</v>
      </c>
      <c r="D606" s="56">
        <v>51271</v>
      </c>
      <c r="E606" s="57">
        <v>51271</v>
      </c>
      <c r="F606" s="65">
        <v>1796041.4659</v>
      </c>
    </row>
    <row r="607" spans="1:6" s="16" customFormat="1" ht="11.25" customHeight="1" x14ac:dyDescent="0.2">
      <c r="A607" s="46" t="s">
        <v>1189</v>
      </c>
      <c r="B607" s="62">
        <v>1000000</v>
      </c>
      <c r="C607" s="55">
        <v>3.4</v>
      </c>
      <c r="D607" s="56">
        <v>49949</v>
      </c>
      <c r="E607" s="57">
        <v>49949</v>
      </c>
      <c r="F607" s="65">
        <v>1000000</v>
      </c>
    </row>
    <row r="608" spans="1:6" s="16" customFormat="1" ht="11.25" customHeight="1" x14ac:dyDescent="0.2">
      <c r="A608" s="46" t="s">
        <v>938</v>
      </c>
      <c r="B608" s="62">
        <v>1350000</v>
      </c>
      <c r="C608" s="55">
        <v>4</v>
      </c>
      <c r="D608" s="56">
        <v>47618</v>
      </c>
      <c r="E608" s="57">
        <v>47618</v>
      </c>
      <c r="F608" s="65">
        <v>1358847.8977000001</v>
      </c>
    </row>
    <row r="609" spans="1:6" s="16" customFormat="1" ht="11.25" customHeight="1" x14ac:dyDescent="0.2">
      <c r="A609" s="46" t="s">
        <v>2091</v>
      </c>
      <c r="B609" s="62">
        <v>500000</v>
      </c>
      <c r="C609" s="55">
        <v>4</v>
      </c>
      <c r="D609" s="56">
        <v>51380</v>
      </c>
      <c r="E609" s="57">
        <v>51380</v>
      </c>
      <c r="F609" s="65">
        <v>551995.11609999998</v>
      </c>
    </row>
    <row r="610" spans="1:6" s="16" customFormat="1" ht="11.25" customHeight="1" x14ac:dyDescent="0.2">
      <c r="A610" s="46" t="s">
        <v>2854</v>
      </c>
      <c r="B610" s="62">
        <v>500000</v>
      </c>
      <c r="C610" s="55">
        <v>4</v>
      </c>
      <c r="D610" s="56">
        <v>50284</v>
      </c>
      <c r="E610" s="57">
        <v>50284</v>
      </c>
      <c r="F610" s="65">
        <v>494848.1813</v>
      </c>
    </row>
    <row r="611" spans="1:6" s="16" customFormat="1" ht="11.25" customHeight="1" x14ac:dyDescent="0.2">
      <c r="A611" s="46" t="s">
        <v>1991</v>
      </c>
      <c r="B611" s="62">
        <v>1000000</v>
      </c>
      <c r="C611" s="55">
        <v>3.8180000000000001</v>
      </c>
      <c r="D611" s="56">
        <v>50451</v>
      </c>
      <c r="E611" s="57">
        <v>50451</v>
      </c>
      <c r="F611" s="65">
        <v>1000000</v>
      </c>
    </row>
    <row r="612" spans="1:6" s="16" customFormat="1" ht="11.25" customHeight="1" x14ac:dyDescent="0.2">
      <c r="A612" s="46" t="s">
        <v>1324</v>
      </c>
      <c r="B612" s="62">
        <v>1000000</v>
      </c>
      <c r="C612" s="55">
        <v>4</v>
      </c>
      <c r="D612" s="56">
        <v>50100</v>
      </c>
      <c r="E612" s="57">
        <v>50100</v>
      </c>
      <c r="F612" s="65">
        <v>1019948.6693</v>
      </c>
    </row>
    <row r="613" spans="1:6" s="16" customFormat="1" ht="11.25" customHeight="1" x14ac:dyDescent="0.2">
      <c r="A613" s="46" t="s">
        <v>2585</v>
      </c>
      <c r="B613" s="62">
        <v>750000</v>
      </c>
      <c r="C613" s="55">
        <v>4</v>
      </c>
      <c r="D613" s="56">
        <v>50222</v>
      </c>
      <c r="E613" s="57">
        <v>50222</v>
      </c>
      <c r="F613" s="65">
        <v>750000</v>
      </c>
    </row>
    <row r="614" spans="1:6" s="16" customFormat="1" ht="11.25" customHeight="1" x14ac:dyDescent="0.2">
      <c r="A614" s="46" t="s">
        <v>2694</v>
      </c>
      <c r="B614" s="62">
        <v>2995000</v>
      </c>
      <c r="C614" s="55">
        <v>5</v>
      </c>
      <c r="D614" s="56">
        <v>50649</v>
      </c>
      <c r="E614" s="57">
        <v>50649</v>
      </c>
      <c r="F614" s="65">
        <v>3285450.8602999998</v>
      </c>
    </row>
    <row r="615" spans="1:6" s="16" customFormat="1" ht="11.25" customHeight="1" x14ac:dyDescent="0.2">
      <c r="A615" s="46" t="s">
        <v>2509</v>
      </c>
      <c r="B615" s="62">
        <v>1500000</v>
      </c>
      <c r="C615" s="55">
        <v>3.18</v>
      </c>
      <c r="D615" s="56">
        <v>50284</v>
      </c>
      <c r="E615" s="57">
        <v>50284</v>
      </c>
      <c r="F615" s="65">
        <v>1500000</v>
      </c>
    </row>
    <row r="616" spans="1:6" s="16" customFormat="1" ht="11.25" customHeight="1" x14ac:dyDescent="0.2">
      <c r="A616" s="46" t="s">
        <v>2586</v>
      </c>
      <c r="B616" s="62">
        <v>2500000</v>
      </c>
      <c r="C616" s="55">
        <v>4</v>
      </c>
      <c r="D616" s="56">
        <v>49079</v>
      </c>
      <c r="E616" s="57">
        <v>49079</v>
      </c>
      <c r="F616" s="65">
        <v>2529964.0844999999</v>
      </c>
    </row>
    <row r="617" spans="1:6" s="16" customFormat="1" ht="11.25" customHeight="1" x14ac:dyDescent="0.2">
      <c r="A617" s="46" t="s">
        <v>1325</v>
      </c>
      <c r="B617" s="62">
        <v>915000</v>
      </c>
      <c r="C617" s="55">
        <v>5</v>
      </c>
      <c r="D617" s="56">
        <v>49188</v>
      </c>
      <c r="E617" s="57">
        <v>49188</v>
      </c>
      <c r="F617" s="65">
        <v>952564.60030000005</v>
      </c>
    </row>
    <row r="618" spans="1:6" s="16" customFormat="1" ht="11.25" customHeight="1" x14ac:dyDescent="0.2">
      <c r="A618" s="46" t="s">
        <v>2333</v>
      </c>
      <c r="B618" s="62">
        <v>2005000</v>
      </c>
      <c r="C618" s="55">
        <v>2.35</v>
      </c>
      <c r="D618" s="56">
        <v>51014</v>
      </c>
      <c r="E618" s="57">
        <v>51014</v>
      </c>
      <c r="F618" s="65">
        <v>2005000</v>
      </c>
    </row>
    <row r="619" spans="1:6" s="16" customFormat="1" ht="11.25" customHeight="1" x14ac:dyDescent="0.2">
      <c r="A619" s="46" t="s">
        <v>2092</v>
      </c>
      <c r="B619" s="62">
        <v>300000</v>
      </c>
      <c r="C619" s="55">
        <v>4</v>
      </c>
      <c r="D619" s="56">
        <v>51349</v>
      </c>
      <c r="E619" s="57">
        <v>51349</v>
      </c>
      <c r="F619" s="65">
        <v>335333.39669999998</v>
      </c>
    </row>
    <row r="620" spans="1:6" s="16" customFormat="1" ht="11.25" customHeight="1" x14ac:dyDescent="0.2">
      <c r="A620" s="46" t="s">
        <v>2587</v>
      </c>
      <c r="B620" s="62">
        <v>1000000</v>
      </c>
      <c r="C620" s="55">
        <v>4</v>
      </c>
      <c r="D620" s="56">
        <v>51881</v>
      </c>
      <c r="E620" s="57">
        <v>51881</v>
      </c>
      <c r="F620" s="65">
        <v>1124042.0345999999</v>
      </c>
    </row>
    <row r="621" spans="1:6" s="16" customFormat="1" ht="11.25" customHeight="1" x14ac:dyDescent="0.2">
      <c r="A621" s="46" t="s">
        <v>1992</v>
      </c>
      <c r="B621" s="62">
        <v>1855000</v>
      </c>
      <c r="C621" s="55">
        <v>3</v>
      </c>
      <c r="D621" s="56">
        <v>50740</v>
      </c>
      <c r="E621" s="57">
        <v>50740</v>
      </c>
      <c r="F621" s="65">
        <v>1901266.2871999999</v>
      </c>
    </row>
    <row r="622" spans="1:6" s="16" customFormat="1" ht="11.25" customHeight="1" x14ac:dyDescent="0.2">
      <c r="A622" s="46" t="s">
        <v>3100</v>
      </c>
      <c r="B622" s="62">
        <v>1000000</v>
      </c>
      <c r="C622" s="55">
        <v>4.55</v>
      </c>
      <c r="D622" s="56">
        <v>52352</v>
      </c>
      <c r="E622" s="57">
        <v>52352</v>
      </c>
      <c r="F622" s="65">
        <v>993721.86239999998</v>
      </c>
    </row>
    <row r="623" spans="1:6" s="16" customFormat="1" ht="11.25" customHeight="1" x14ac:dyDescent="0.2">
      <c r="A623" s="46" t="s">
        <v>1993</v>
      </c>
      <c r="B623" s="62">
        <v>1350000</v>
      </c>
      <c r="C623" s="55">
        <v>3</v>
      </c>
      <c r="D623" s="56">
        <v>51441</v>
      </c>
      <c r="E623" s="57">
        <v>51441</v>
      </c>
      <c r="F623" s="65">
        <v>1368553.9080999999</v>
      </c>
    </row>
    <row r="624" spans="1:6" s="16" customFormat="1" ht="11.25" customHeight="1" x14ac:dyDescent="0.2">
      <c r="A624" s="46" t="s">
        <v>971</v>
      </c>
      <c r="B624" s="62">
        <v>2000000</v>
      </c>
      <c r="C624" s="55">
        <v>5</v>
      </c>
      <c r="D624" s="56">
        <v>48183</v>
      </c>
      <c r="E624" s="57">
        <v>48183</v>
      </c>
      <c r="F624" s="65">
        <v>2062216.47</v>
      </c>
    </row>
    <row r="625" spans="1:6" s="16" customFormat="1" ht="11.25" customHeight="1" x14ac:dyDescent="0.2">
      <c r="A625" s="46" t="s">
        <v>2510</v>
      </c>
      <c r="B625" s="62">
        <v>1530000</v>
      </c>
      <c r="C625" s="55">
        <v>3.1619999999999999</v>
      </c>
      <c r="D625" s="56">
        <v>51349</v>
      </c>
      <c r="E625" s="57">
        <v>51349</v>
      </c>
      <c r="F625" s="65">
        <v>1530000</v>
      </c>
    </row>
    <row r="626" spans="1:6" s="16" customFormat="1" ht="11.25" customHeight="1" x14ac:dyDescent="0.2">
      <c r="A626" s="46" t="s">
        <v>1326</v>
      </c>
      <c r="B626" s="62">
        <v>2500000</v>
      </c>
      <c r="C626" s="55">
        <v>4</v>
      </c>
      <c r="D626" s="56">
        <v>49902</v>
      </c>
      <c r="E626" s="57">
        <v>49902</v>
      </c>
      <c r="F626" s="65">
        <v>2528349.7338999999</v>
      </c>
    </row>
    <row r="627" spans="1:6" s="16" customFormat="1" ht="11.25" customHeight="1" x14ac:dyDescent="0.2">
      <c r="A627" s="46" t="s">
        <v>1327</v>
      </c>
      <c r="B627" s="62">
        <v>2000000</v>
      </c>
      <c r="C627" s="55">
        <v>4</v>
      </c>
      <c r="D627" s="56">
        <v>49218</v>
      </c>
      <c r="E627" s="57">
        <v>49218</v>
      </c>
      <c r="F627" s="65">
        <v>1989923.0059</v>
      </c>
    </row>
    <row r="628" spans="1:6" s="16" customFormat="1" ht="11.25" customHeight="1" x14ac:dyDescent="0.2">
      <c r="A628" s="46" t="s">
        <v>2334</v>
      </c>
      <c r="B628" s="62">
        <v>325000</v>
      </c>
      <c r="C628" s="55">
        <v>3.25</v>
      </c>
      <c r="D628" s="56">
        <v>51775</v>
      </c>
      <c r="E628" s="57">
        <v>51775</v>
      </c>
      <c r="F628" s="65">
        <v>325000</v>
      </c>
    </row>
    <row r="629" spans="1:6" s="16" customFormat="1" ht="11.25" customHeight="1" x14ac:dyDescent="0.2">
      <c r="A629" s="46" t="s">
        <v>2855</v>
      </c>
      <c r="B629" s="62">
        <v>1140000</v>
      </c>
      <c r="C629" s="55">
        <v>4</v>
      </c>
      <c r="D629" s="56">
        <v>50192</v>
      </c>
      <c r="E629" s="57">
        <v>50192</v>
      </c>
      <c r="F629" s="65">
        <v>1140000</v>
      </c>
    </row>
    <row r="630" spans="1:6" s="16" customFormat="1" ht="11.25" customHeight="1" x14ac:dyDescent="0.2">
      <c r="A630" s="46" t="s">
        <v>1994</v>
      </c>
      <c r="B630" s="62">
        <v>450000</v>
      </c>
      <c r="C630" s="55">
        <v>4</v>
      </c>
      <c r="D630" s="56">
        <v>50510</v>
      </c>
      <c r="E630" s="57">
        <v>50510</v>
      </c>
      <c r="F630" s="65">
        <v>486806.94709999999</v>
      </c>
    </row>
    <row r="631" spans="1:6" s="16" customFormat="1" ht="11.25" customHeight="1" x14ac:dyDescent="0.2">
      <c r="A631" s="46" t="s">
        <v>2335</v>
      </c>
      <c r="B631" s="62">
        <v>495000</v>
      </c>
      <c r="C631" s="55">
        <v>3.15</v>
      </c>
      <c r="D631" s="56">
        <v>49796</v>
      </c>
      <c r="E631" s="57">
        <v>49796</v>
      </c>
      <c r="F631" s="65">
        <v>495000</v>
      </c>
    </row>
    <row r="632" spans="1:6" s="16" customFormat="1" ht="11.25" customHeight="1" x14ac:dyDescent="0.2">
      <c r="A632" s="46" t="s">
        <v>2335</v>
      </c>
      <c r="B632" s="62">
        <v>515000</v>
      </c>
      <c r="C632" s="55">
        <v>3.25</v>
      </c>
      <c r="D632" s="56">
        <v>50161</v>
      </c>
      <c r="E632" s="57">
        <v>50161</v>
      </c>
      <c r="F632" s="65">
        <v>515000</v>
      </c>
    </row>
    <row r="633" spans="1:6" s="16" customFormat="1" ht="11.25" customHeight="1" x14ac:dyDescent="0.2">
      <c r="A633" s="46" t="s">
        <v>1328</v>
      </c>
      <c r="B633" s="62">
        <v>1035000</v>
      </c>
      <c r="C633" s="55">
        <v>3.25</v>
      </c>
      <c r="D633" s="56">
        <v>47209</v>
      </c>
      <c r="E633" s="57">
        <v>47209</v>
      </c>
      <c r="F633" s="65">
        <v>1028850.0327</v>
      </c>
    </row>
    <row r="634" spans="1:6" s="16" customFormat="1" ht="11.25" customHeight="1" x14ac:dyDescent="0.2">
      <c r="A634" s="46" t="s">
        <v>984</v>
      </c>
      <c r="B634" s="62">
        <v>1150000</v>
      </c>
      <c r="C634" s="55">
        <v>3.5</v>
      </c>
      <c r="D634" s="56">
        <v>48366</v>
      </c>
      <c r="E634" s="57">
        <v>48366</v>
      </c>
      <c r="F634" s="65">
        <v>1141909.2816000001</v>
      </c>
    </row>
    <row r="635" spans="1:6" s="16" customFormat="1" ht="11.25" customHeight="1" x14ac:dyDescent="0.2">
      <c r="A635" s="46" t="s">
        <v>3263</v>
      </c>
      <c r="B635" s="62">
        <v>750000</v>
      </c>
      <c r="C635" s="55">
        <v>4</v>
      </c>
      <c r="D635" s="56">
        <v>51410</v>
      </c>
      <c r="E635" s="57">
        <v>51410</v>
      </c>
      <c r="F635" s="65">
        <v>747165.10100000002</v>
      </c>
    </row>
    <row r="636" spans="1:6" s="16" customFormat="1" ht="11.25" customHeight="1" x14ac:dyDescent="0.2">
      <c r="A636" s="46" t="s">
        <v>2856</v>
      </c>
      <c r="B636" s="62">
        <v>595000</v>
      </c>
      <c r="C636" s="55">
        <v>5</v>
      </c>
      <c r="D636" s="56">
        <v>50601</v>
      </c>
      <c r="E636" s="57">
        <v>50601</v>
      </c>
      <c r="F636" s="65">
        <v>643542.20330000005</v>
      </c>
    </row>
    <row r="637" spans="1:6" s="16" customFormat="1" ht="11.25" customHeight="1" x14ac:dyDescent="0.2">
      <c r="A637" s="46" t="s">
        <v>2695</v>
      </c>
      <c r="B637" s="62">
        <v>2000000</v>
      </c>
      <c r="C637" s="55">
        <v>4.8129999999999997</v>
      </c>
      <c r="D637" s="56">
        <v>48427</v>
      </c>
      <c r="E637" s="57">
        <v>48427</v>
      </c>
      <c r="F637" s="65">
        <v>2000000</v>
      </c>
    </row>
    <row r="638" spans="1:6" s="16" customFormat="1" ht="11.25" customHeight="1" x14ac:dyDescent="0.2">
      <c r="A638" s="46" t="s">
        <v>2336</v>
      </c>
      <c r="B638" s="62">
        <v>2720000</v>
      </c>
      <c r="C638" s="55">
        <v>3.0009999999999999</v>
      </c>
      <c r="D638" s="56">
        <v>50375</v>
      </c>
      <c r="E638" s="57">
        <v>50375</v>
      </c>
      <c r="F638" s="65">
        <v>2720000</v>
      </c>
    </row>
    <row r="639" spans="1:6" s="16" customFormat="1" ht="11.25" customHeight="1" x14ac:dyDescent="0.2">
      <c r="A639" s="46" t="s">
        <v>1995</v>
      </c>
      <c r="B639" s="62">
        <v>1500000</v>
      </c>
      <c r="C639" s="55">
        <v>3</v>
      </c>
      <c r="D639" s="56">
        <v>50055</v>
      </c>
      <c r="E639" s="57">
        <v>50055</v>
      </c>
      <c r="F639" s="65">
        <v>1523532.7157000001</v>
      </c>
    </row>
    <row r="640" spans="1:6" s="16" customFormat="1" ht="11.25" customHeight="1" x14ac:dyDescent="0.2">
      <c r="A640" s="46" t="s">
        <v>1996</v>
      </c>
      <c r="B640" s="62">
        <v>750000</v>
      </c>
      <c r="C640" s="55">
        <v>5</v>
      </c>
      <c r="D640" s="56">
        <v>51288</v>
      </c>
      <c r="E640" s="57">
        <v>51288</v>
      </c>
      <c r="F640" s="65">
        <v>854223.40689999994</v>
      </c>
    </row>
    <row r="641" spans="1:6" s="16" customFormat="1" ht="11.25" customHeight="1" x14ac:dyDescent="0.2">
      <c r="A641" s="46" t="s">
        <v>1329</v>
      </c>
      <c r="B641" s="62">
        <v>500000</v>
      </c>
      <c r="C641" s="55">
        <v>3.75</v>
      </c>
      <c r="D641" s="56">
        <v>49279</v>
      </c>
      <c r="E641" s="57">
        <v>49279</v>
      </c>
      <c r="F641" s="65">
        <v>509175.52230000001</v>
      </c>
    </row>
    <row r="642" spans="1:6" s="16" customFormat="1" ht="11.25" customHeight="1" x14ac:dyDescent="0.2">
      <c r="A642" s="46" t="s">
        <v>3099</v>
      </c>
      <c r="B642" s="62">
        <v>600000</v>
      </c>
      <c r="C642" s="55">
        <v>5</v>
      </c>
      <c r="D642" s="56">
        <v>51697</v>
      </c>
      <c r="E642" s="57">
        <v>51697</v>
      </c>
      <c r="F642" s="65">
        <v>630300.27289999998</v>
      </c>
    </row>
    <row r="643" spans="1:6" s="16" customFormat="1" ht="11.25" customHeight="1" x14ac:dyDescent="0.2">
      <c r="A643" s="46" t="s">
        <v>2696</v>
      </c>
      <c r="B643" s="62">
        <v>1535000</v>
      </c>
      <c r="C643" s="55">
        <v>5</v>
      </c>
      <c r="D643" s="56">
        <v>49188</v>
      </c>
      <c r="E643" s="57">
        <v>49188</v>
      </c>
      <c r="F643" s="65">
        <v>1699019.6296999999</v>
      </c>
    </row>
    <row r="644" spans="1:6" s="16" customFormat="1" ht="11.25" customHeight="1" x14ac:dyDescent="0.2">
      <c r="A644" s="46" t="s">
        <v>991</v>
      </c>
      <c r="B644" s="62">
        <v>1000000</v>
      </c>
      <c r="C644" s="55">
        <v>4</v>
      </c>
      <c r="D644" s="56">
        <v>51196</v>
      </c>
      <c r="E644" s="57">
        <v>51196</v>
      </c>
      <c r="F644" s="65">
        <v>1091166.7552</v>
      </c>
    </row>
    <row r="645" spans="1:6" s="16" customFormat="1" ht="11.25" customHeight="1" x14ac:dyDescent="0.2">
      <c r="A645" s="46" t="s">
        <v>2873</v>
      </c>
      <c r="B645" s="62">
        <v>500000</v>
      </c>
      <c r="C645" s="55">
        <v>4.0419999999999998</v>
      </c>
      <c r="D645" s="56">
        <v>48867</v>
      </c>
      <c r="E645" s="57">
        <v>48867</v>
      </c>
      <c r="F645" s="65">
        <v>500000</v>
      </c>
    </row>
    <row r="646" spans="1:6" s="16" customFormat="1" ht="11.25" customHeight="1" x14ac:dyDescent="0.2">
      <c r="A646" s="46" t="s">
        <v>1330</v>
      </c>
      <c r="B646" s="62">
        <v>1180000</v>
      </c>
      <c r="C646" s="55">
        <v>4</v>
      </c>
      <c r="D646" s="56">
        <v>49126</v>
      </c>
      <c r="E646" s="57">
        <v>49126</v>
      </c>
      <c r="F646" s="65">
        <v>1200487.456</v>
      </c>
    </row>
    <row r="647" spans="1:6" s="16" customFormat="1" ht="11.25" customHeight="1" x14ac:dyDescent="0.2">
      <c r="A647" s="46" t="s">
        <v>2337</v>
      </c>
      <c r="B647" s="62">
        <v>1615000</v>
      </c>
      <c r="C647" s="55">
        <v>2.5</v>
      </c>
      <c r="D647" s="56">
        <v>51820</v>
      </c>
      <c r="E647" s="57">
        <v>51820</v>
      </c>
      <c r="F647" s="65">
        <v>1592282.1672</v>
      </c>
    </row>
    <row r="648" spans="1:6" s="16" customFormat="1" ht="11.25" customHeight="1" x14ac:dyDescent="0.2">
      <c r="A648" s="46" t="s">
        <v>2338</v>
      </c>
      <c r="B648" s="62">
        <v>650000</v>
      </c>
      <c r="C648" s="55">
        <v>3.25</v>
      </c>
      <c r="D648" s="56">
        <v>51775</v>
      </c>
      <c r="E648" s="57">
        <v>51775</v>
      </c>
      <c r="F648" s="65">
        <v>639710.73919999995</v>
      </c>
    </row>
    <row r="649" spans="1:6" s="16" customFormat="1" ht="11.25" customHeight="1" x14ac:dyDescent="0.2">
      <c r="A649" s="46" t="s">
        <v>2338</v>
      </c>
      <c r="B649" s="62">
        <v>2405000</v>
      </c>
      <c r="C649" s="55">
        <v>3.375</v>
      </c>
      <c r="D649" s="56">
        <v>51775</v>
      </c>
      <c r="E649" s="57">
        <v>51775</v>
      </c>
      <c r="F649" s="65">
        <v>2375055.0972000002</v>
      </c>
    </row>
    <row r="650" spans="1:6" s="16" customFormat="1" ht="11.25" customHeight="1" x14ac:dyDescent="0.2">
      <c r="A650" s="46" t="s">
        <v>1716</v>
      </c>
      <c r="B650" s="62">
        <v>685000</v>
      </c>
      <c r="C650" s="55">
        <v>3</v>
      </c>
      <c r="D650" s="56">
        <v>49614</v>
      </c>
      <c r="E650" s="57">
        <v>49614</v>
      </c>
      <c r="F650" s="65">
        <v>685000</v>
      </c>
    </row>
    <row r="651" spans="1:6" s="16" customFormat="1" ht="11.25" customHeight="1" x14ac:dyDescent="0.2">
      <c r="A651" s="46" t="s">
        <v>1716</v>
      </c>
      <c r="B651" s="62">
        <v>665000</v>
      </c>
      <c r="C651" s="55">
        <v>3</v>
      </c>
      <c r="D651" s="56">
        <v>49249</v>
      </c>
      <c r="E651" s="57">
        <v>49249</v>
      </c>
      <c r="F651" s="65">
        <v>665997.02910000004</v>
      </c>
    </row>
    <row r="652" spans="1:6" s="16" customFormat="1" ht="11.25" customHeight="1" x14ac:dyDescent="0.2">
      <c r="A652" s="46" t="s">
        <v>1913</v>
      </c>
      <c r="B652" s="62">
        <v>1000000</v>
      </c>
      <c r="C652" s="55">
        <v>3</v>
      </c>
      <c r="D652" s="56">
        <v>51471</v>
      </c>
      <c r="E652" s="57">
        <v>51471</v>
      </c>
      <c r="F652" s="65">
        <v>1038007.9039</v>
      </c>
    </row>
    <row r="653" spans="1:6" s="16" customFormat="1" ht="11.25" customHeight="1" x14ac:dyDescent="0.2">
      <c r="A653" s="46" t="s">
        <v>1331</v>
      </c>
      <c r="B653" s="62">
        <v>735000</v>
      </c>
      <c r="C653" s="55">
        <v>4.125</v>
      </c>
      <c r="D653" s="56">
        <v>48823</v>
      </c>
      <c r="E653" s="57">
        <v>48823</v>
      </c>
      <c r="F653" s="65">
        <v>727310.84250000003</v>
      </c>
    </row>
    <row r="654" spans="1:6" s="16" customFormat="1" ht="11.25" customHeight="1" x14ac:dyDescent="0.2">
      <c r="A654" s="46" t="s">
        <v>1878</v>
      </c>
      <c r="B654" s="62">
        <v>1085000</v>
      </c>
      <c r="C654" s="55">
        <v>3.149</v>
      </c>
      <c r="D654" s="56">
        <v>48976</v>
      </c>
      <c r="E654" s="57">
        <v>48976</v>
      </c>
      <c r="F654" s="65">
        <v>1085000</v>
      </c>
    </row>
    <row r="655" spans="1:6" s="16" customFormat="1" ht="11.25" customHeight="1" x14ac:dyDescent="0.2">
      <c r="A655" s="46" t="s">
        <v>2093</v>
      </c>
      <c r="B655" s="62">
        <v>300000</v>
      </c>
      <c r="C655" s="55">
        <v>2.9590000000000001</v>
      </c>
      <c r="D655" s="56">
        <v>48488</v>
      </c>
      <c r="E655" s="57">
        <v>48488</v>
      </c>
      <c r="F655" s="65">
        <v>300000</v>
      </c>
    </row>
    <row r="656" spans="1:6" s="16" customFormat="1" ht="11.25" customHeight="1" x14ac:dyDescent="0.2">
      <c r="A656" s="46" t="s">
        <v>1194</v>
      </c>
      <c r="B656" s="62">
        <v>1100000</v>
      </c>
      <c r="C656" s="55">
        <v>5</v>
      </c>
      <c r="D656" s="56">
        <v>49796</v>
      </c>
      <c r="E656" s="57">
        <v>49796</v>
      </c>
      <c r="F656" s="65">
        <v>1146172.3975</v>
      </c>
    </row>
    <row r="657" spans="1:6" s="16" customFormat="1" ht="11.25" customHeight="1" x14ac:dyDescent="0.2">
      <c r="A657" s="46" t="s">
        <v>1822</v>
      </c>
      <c r="B657" s="62">
        <v>2130000</v>
      </c>
      <c r="C657" s="55">
        <v>3</v>
      </c>
      <c r="D657" s="56">
        <v>50802</v>
      </c>
      <c r="E657" s="57">
        <v>50802</v>
      </c>
      <c r="F657" s="65">
        <v>2117401.2713000001</v>
      </c>
    </row>
    <row r="658" spans="1:6" s="16" customFormat="1" ht="11.25" customHeight="1" x14ac:dyDescent="0.2">
      <c r="A658" s="46" t="s">
        <v>1748</v>
      </c>
      <c r="B658" s="62">
        <v>600000</v>
      </c>
      <c r="C658" s="55">
        <v>4.375</v>
      </c>
      <c r="D658" s="56">
        <v>52749</v>
      </c>
      <c r="E658" s="57">
        <v>52749</v>
      </c>
      <c r="F658" s="65">
        <v>599630.3125</v>
      </c>
    </row>
    <row r="659" spans="1:6" s="16" customFormat="1" ht="11.25" customHeight="1" x14ac:dyDescent="0.2">
      <c r="A659" s="46" t="s">
        <v>2244</v>
      </c>
      <c r="B659" s="62">
        <v>500000</v>
      </c>
      <c r="C659" s="55">
        <v>3.464</v>
      </c>
      <c r="D659" s="56">
        <v>51380</v>
      </c>
      <c r="E659" s="57">
        <v>51380</v>
      </c>
      <c r="F659" s="65">
        <v>500000</v>
      </c>
    </row>
    <row r="660" spans="1:6" s="16" customFormat="1" ht="11.25" customHeight="1" x14ac:dyDescent="0.2">
      <c r="A660" s="46" t="s">
        <v>1332</v>
      </c>
      <c r="B660" s="62">
        <v>1600000</v>
      </c>
      <c r="C660" s="55">
        <v>4</v>
      </c>
      <c r="D660" s="56">
        <v>48639</v>
      </c>
      <c r="E660" s="57">
        <v>48639</v>
      </c>
      <c r="F660" s="65">
        <v>1642980.0676</v>
      </c>
    </row>
    <row r="661" spans="1:6" s="16" customFormat="1" ht="11.25" customHeight="1" x14ac:dyDescent="0.2">
      <c r="A661" s="46" t="s">
        <v>2094</v>
      </c>
      <c r="B661" s="62">
        <v>525000</v>
      </c>
      <c r="C661" s="55">
        <v>3</v>
      </c>
      <c r="D661" s="56">
        <v>50010</v>
      </c>
      <c r="E661" s="57">
        <v>50010</v>
      </c>
      <c r="F661" s="65">
        <v>555240.99190000002</v>
      </c>
    </row>
    <row r="662" spans="1:6" s="16" customFormat="1" ht="11.25" customHeight="1" x14ac:dyDescent="0.2">
      <c r="A662" s="46" t="s">
        <v>2094</v>
      </c>
      <c r="B662" s="62">
        <v>365000</v>
      </c>
      <c r="C662" s="55">
        <v>3</v>
      </c>
      <c r="D662" s="56">
        <v>50375</v>
      </c>
      <c r="E662" s="57">
        <v>50375</v>
      </c>
      <c r="F662" s="65">
        <v>385323.38270000002</v>
      </c>
    </row>
    <row r="663" spans="1:6" s="16" customFormat="1" ht="11.25" customHeight="1" x14ac:dyDescent="0.2">
      <c r="A663" s="46" t="s">
        <v>2245</v>
      </c>
      <c r="B663" s="62">
        <v>1000000</v>
      </c>
      <c r="C663" s="55">
        <v>2.35</v>
      </c>
      <c r="D663" s="56">
        <v>51728</v>
      </c>
      <c r="E663" s="57">
        <v>51728</v>
      </c>
      <c r="F663" s="65">
        <v>1000000</v>
      </c>
    </row>
    <row r="664" spans="1:6" s="16" customFormat="1" ht="11.25" customHeight="1" x14ac:dyDescent="0.2">
      <c r="A664" s="46" t="s">
        <v>1333</v>
      </c>
      <c r="B664" s="62">
        <v>1000000</v>
      </c>
      <c r="C664" s="55">
        <v>5</v>
      </c>
      <c r="D664" s="56">
        <v>46235</v>
      </c>
      <c r="E664" s="57">
        <v>46235</v>
      </c>
      <c r="F664" s="65">
        <v>1005836.7609</v>
      </c>
    </row>
    <row r="665" spans="1:6" s="16" customFormat="1" ht="11.25" customHeight="1" x14ac:dyDescent="0.2">
      <c r="A665" s="46" t="s">
        <v>1333</v>
      </c>
      <c r="B665" s="62">
        <v>610000</v>
      </c>
      <c r="C665" s="55">
        <v>3</v>
      </c>
      <c r="D665" s="56">
        <v>48427</v>
      </c>
      <c r="E665" s="57">
        <v>48427</v>
      </c>
      <c r="F665" s="65">
        <v>605106.79870000004</v>
      </c>
    </row>
    <row r="666" spans="1:6" s="16" customFormat="1" ht="11.25" customHeight="1" x14ac:dyDescent="0.2">
      <c r="A666" s="46" t="s">
        <v>1717</v>
      </c>
      <c r="B666" s="62">
        <v>375000</v>
      </c>
      <c r="C666" s="55">
        <v>2.9</v>
      </c>
      <c r="D666" s="56">
        <v>48427</v>
      </c>
      <c r="E666" s="57">
        <v>48427</v>
      </c>
      <c r="F666" s="65">
        <v>372244.79229999997</v>
      </c>
    </row>
    <row r="667" spans="1:6" s="16" customFormat="1" ht="11.25" customHeight="1" x14ac:dyDescent="0.2">
      <c r="A667" s="46" t="s">
        <v>2697</v>
      </c>
      <c r="B667" s="62">
        <v>1000000</v>
      </c>
      <c r="C667" s="55">
        <v>4</v>
      </c>
      <c r="D667" s="56">
        <v>50375</v>
      </c>
      <c r="E667" s="57">
        <v>50375</v>
      </c>
      <c r="F667" s="65">
        <v>984423.45849999995</v>
      </c>
    </row>
    <row r="668" spans="1:6" s="16" customFormat="1" ht="11.25" customHeight="1" x14ac:dyDescent="0.2">
      <c r="A668" s="46" t="s">
        <v>1334</v>
      </c>
      <c r="B668" s="62">
        <v>300000</v>
      </c>
      <c r="C668" s="55">
        <v>4</v>
      </c>
      <c r="D668" s="56">
        <v>49126</v>
      </c>
      <c r="E668" s="57">
        <v>49126</v>
      </c>
      <c r="F668" s="65">
        <v>297986.1666</v>
      </c>
    </row>
    <row r="669" spans="1:6" s="16" customFormat="1" ht="11.25" customHeight="1" x14ac:dyDescent="0.2">
      <c r="A669" s="46" t="s">
        <v>3098</v>
      </c>
      <c r="B669" s="62">
        <v>675000</v>
      </c>
      <c r="C669" s="55">
        <v>5.5</v>
      </c>
      <c r="D669" s="56">
        <v>52566</v>
      </c>
      <c r="E669" s="57">
        <v>52566</v>
      </c>
      <c r="F669" s="65">
        <v>705364.00760000001</v>
      </c>
    </row>
    <row r="670" spans="1:6" s="16" customFormat="1" ht="11.25" customHeight="1" x14ac:dyDescent="0.2">
      <c r="A670" s="46" t="s">
        <v>1667</v>
      </c>
      <c r="B670" s="62">
        <v>715000</v>
      </c>
      <c r="C670" s="55">
        <v>4</v>
      </c>
      <c r="D670" s="56">
        <v>49888</v>
      </c>
      <c r="E670" s="57">
        <v>49888</v>
      </c>
      <c r="F670" s="65">
        <v>734856.85849999997</v>
      </c>
    </row>
    <row r="671" spans="1:6" s="16" customFormat="1" ht="11.25" customHeight="1" x14ac:dyDescent="0.2">
      <c r="A671" s="46" t="s">
        <v>1515</v>
      </c>
      <c r="B671" s="62">
        <v>1320000</v>
      </c>
      <c r="C671" s="55">
        <v>5</v>
      </c>
      <c r="D671" s="56">
        <v>48214</v>
      </c>
      <c r="E671" s="57">
        <v>48214</v>
      </c>
      <c r="F671" s="65">
        <v>1404681.4558000001</v>
      </c>
    </row>
    <row r="672" spans="1:6" s="16" customFormat="1" ht="11.25" customHeight="1" x14ac:dyDescent="0.2">
      <c r="A672" s="46" t="s">
        <v>1823</v>
      </c>
      <c r="B672" s="62">
        <v>535000</v>
      </c>
      <c r="C672" s="55">
        <v>3.5</v>
      </c>
      <c r="D672" s="56">
        <v>49249</v>
      </c>
      <c r="E672" s="57">
        <v>49249</v>
      </c>
      <c r="F672" s="65">
        <v>534141.1422</v>
      </c>
    </row>
    <row r="673" spans="1:6" s="16" customFormat="1" ht="11.25" customHeight="1" x14ac:dyDescent="0.2">
      <c r="A673" s="46" t="s">
        <v>1335</v>
      </c>
      <c r="B673" s="62">
        <v>625000</v>
      </c>
      <c r="C673" s="55">
        <v>4</v>
      </c>
      <c r="D673" s="56">
        <v>49140</v>
      </c>
      <c r="E673" s="57">
        <v>49140</v>
      </c>
      <c r="F673" s="65">
        <v>635824.47849999997</v>
      </c>
    </row>
    <row r="674" spans="1:6" s="16" customFormat="1" ht="11.25" customHeight="1" x14ac:dyDescent="0.2">
      <c r="A674" s="46" t="s">
        <v>1335</v>
      </c>
      <c r="B674" s="62">
        <v>565000</v>
      </c>
      <c r="C674" s="55">
        <v>5.5</v>
      </c>
      <c r="D674" s="56">
        <v>52246</v>
      </c>
      <c r="E674" s="57">
        <v>52246</v>
      </c>
      <c r="F674" s="65">
        <v>612897.3517</v>
      </c>
    </row>
    <row r="675" spans="1:6" s="16" customFormat="1" ht="11.25" customHeight="1" x14ac:dyDescent="0.2">
      <c r="A675" s="46" t="s">
        <v>2698</v>
      </c>
      <c r="B675" s="62">
        <v>1240000</v>
      </c>
      <c r="C675" s="55">
        <v>5</v>
      </c>
      <c r="D675" s="56">
        <v>50236</v>
      </c>
      <c r="E675" s="57">
        <v>50236</v>
      </c>
      <c r="F675" s="65">
        <v>1323000.2206999999</v>
      </c>
    </row>
    <row r="676" spans="1:6" s="16" customFormat="1" ht="11.25" customHeight="1" x14ac:dyDescent="0.2">
      <c r="A676" s="46" t="s">
        <v>2339</v>
      </c>
      <c r="B676" s="62">
        <v>500000</v>
      </c>
      <c r="C676" s="55">
        <v>3.42</v>
      </c>
      <c r="D676" s="56">
        <v>51349</v>
      </c>
      <c r="E676" s="57">
        <v>51349</v>
      </c>
      <c r="F676" s="65">
        <v>500000</v>
      </c>
    </row>
    <row r="677" spans="1:6" s="16" customFormat="1" ht="11.25" customHeight="1" x14ac:dyDescent="0.2">
      <c r="A677" s="46" t="s">
        <v>2857</v>
      </c>
      <c r="B677" s="62">
        <v>1000000</v>
      </c>
      <c r="C677" s="55">
        <v>5.3</v>
      </c>
      <c r="D677" s="56">
        <v>50375</v>
      </c>
      <c r="E677" s="57">
        <v>50375</v>
      </c>
      <c r="F677" s="65">
        <v>1000000</v>
      </c>
    </row>
    <row r="678" spans="1:6" s="16" customFormat="1" ht="11.25" customHeight="1" x14ac:dyDescent="0.2">
      <c r="A678" s="46" t="s">
        <v>1997</v>
      </c>
      <c r="B678" s="62">
        <v>250000</v>
      </c>
      <c r="C678" s="55">
        <v>4</v>
      </c>
      <c r="D678" s="56">
        <v>50086</v>
      </c>
      <c r="E678" s="57">
        <v>50086</v>
      </c>
      <c r="F678" s="65">
        <v>270214.76150000002</v>
      </c>
    </row>
    <row r="679" spans="1:6" s="16" customFormat="1" ht="11.25" customHeight="1" x14ac:dyDescent="0.2">
      <c r="A679" s="46" t="s">
        <v>1997</v>
      </c>
      <c r="B679" s="62">
        <v>600000</v>
      </c>
      <c r="C679" s="55">
        <v>3</v>
      </c>
      <c r="D679" s="56">
        <v>50451</v>
      </c>
      <c r="E679" s="57">
        <v>50451</v>
      </c>
      <c r="F679" s="65">
        <v>600000</v>
      </c>
    </row>
    <row r="680" spans="1:6" s="16" customFormat="1" ht="11.25" customHeight="1" x14ac:dyDescent="0.2">
      <c r="A680" s="46" t="s">
        <v>1336</v>
      </c>
      <c r="B680" s="62">
        <v>500000</v>
      </c>
      <c r="C680" s="55">
        <v>4</v>
      </c>
      <c r="D680" s="56">
        <v>46054</v>
      </c>
      <c r="E680" s="57">
        <v>46054</v>
      </c>
      <c r="F680" s="65">
        <v>507335.54379999998</v>
      </c>
    </row>
    <row r="681" spans="1:6" s="16" customFormat="1" ht="11.25" customHeight="1" x14ac:dyDescent="0.2">
      <c r="A681" s="46" t="s">
        <v>1039</v>
      </c>
      <c r="B681" s="62">
        <v>500000</v>
      </c>
      <c r="C681" s="55">
        <v>3</v>
      </c>
      <c r="D681" s="56">
        <v>51380</v>
      </c>
      <c r="E681" s="57">
        <v>51380</v>
      </c>
      <c r="F681" s="65">
        <v>528412.85380000004</v>
      </c>
    </row>
    <row r="682" spans="1:6" s="16" customFormat="1" ht="11.25" customHeight="1" x14ac:dyDescent="0.2">
      <c r="A682" s="46" t="s">
        <v>1040</v>
      </c>
      <c r="B682" s="62">
        <v>1450000</v>
      </c>
      <c r="C682" s="55">
        <v>5</v>
      </c>
      <c r="D682" s="56">
        <v>46388</v>
      </c>
      <c r="E682" s="57">
        <v>46388</v>
      </c>
      <c r="F682" s="65">
        <v>1496532.1068</v>
      </c>
    </row>
    <row r="683" spans="1:6" s="16" customFormat="1" ht="11.25" customHeight="1" x14ac:dyDescent="0.2">
      <c r="A683" s="46" t="s">
        <v>3038</v>
      </c>
      <c r="B683" s="62">
        <v>560000</v>
      </c>
      <c r="C683" s="55">
        <v>4.25</v>
      </c>
      <c r="D683" s="56">
        <v>52201</v>
      </c>
      <c r="E683" s="57">
        <v>52201</v>
      </c>
      <c r="F683" s="65">
        <v>552863.57990000001</v>
      </c>
    </row>
    <row r="684" spans="1:6" s="16" customFormat="1" ht="11.25" customHeight="1" x14ac:dyDescent="0.2">
      <c r="A684" s="46" t="s">
        <v>1337</v>
      </c>
      <c r="B684" s="62">
        <v>1300000</v>
      </c>
      <c r="C684" s="55">
        <v>3.375</v>
      </c>
      <c r="D684" s="56">
        <v>48823</v>
      </c>
      <c r="E684" s="57">
        <v>48823</v>
      </c>
      <c r="F684" s="65">
        <v>1280871.9713999999</v>
      </c>
    </row>
    <row r="685" spans="1:6" s="16" customFormat="1" ht="11.25" customHeight="1" x14ac:dyDescent="0.2">
      <c r="A685" s="46" t="s">
        <v>2858</v>
      </c>
      <c r="B685" s="62">
        <v>500000</v>
      </c>
      <c r="C685" s="55">
        <v>5</v>
      </c>
      <c r="D685" s="56">
        <v>50236</v>
      </c>
      <c r="E685" s="57">
        <v>50236</v>
      </c>
      <c r="F685" s="65">
        <v>541154.68290000001</v>
      </c>
    </row>
    <row r="686" spans="1:6" s="16" customFormat="1" ht="11.25" customHeight="1" x14ac:dyDescent="0.2">
      <c r="A686" s="46" t="s">
        <v>1043</v>
      </c>
      <c r="B686" s="62">
        <v>2000000</v>
      </c>
      <c r="C686" s="55">
        <v>3</v>
      </c>
      <c r="D686" s="56">
        <v>46218</v>
      </c>
      <c r="E686" s="57">
        <v>46218</v>
      </c>
      <c r="F686" s="65">
        <v>1995628.4476999999</v>
      </c>
    </row>
    <row r="687" spans="1:6" s="16" customFormat="1" ht="11.25" customHeight="1" thickBot="1" x14ac:dyDescent="0.25">
      <c r="A687" s="47" t="s">
        <v>51</v>
      </c>
      <c r="B687" s="67">
        <f>SUBTOTAL(9,B355:B686)</f>
        <v>522040000</v>
      </c>
      <c r="C687" s="68"/>
      <c r="D687" s="69"/>
      <c r="E687" s="70"/>
      <c r="F687" s="71">
        <f>SUBTOTAL(9,F355:F686)</f>
        <v>528098450.3190006</v>
      </c>
    </row>
    <row r="688" spans="1:6" s="16" customFormat="1" ht="11.25" customHeight="1" x14ac:dyDescent="0.2">
      <c r="A688" s="47"/>
      <c r="B688" s="63"/>
      <c r="C688" s="58"/>
      <c r="D688" s="59"/>
      <c r="E688" s="60"/>
      <c r="F688" s="66"/>
    </row>
    <row r="689" spans="1:6" s="16" customFormat="1" ht="11.25" customHeight="1" x14ac:dyDescent="0.2">
      <c r="A689" s="46" t="s">
        <v>1496</v>
      </c>
      <c r="B689" s="62">
        <v>2000000</v>
      </c>
      <c r="C689" s="55">
        <v>4.25</v>
      </c>
      <c r="D689" s="56">
        <v>47071</v>
      </c>
      <c r="E689" s="57">
        <v>47071</v>
      </c>
      <c r="F689" s="65">
        <v>1991388.7496</v>
      </c>
    </row>
    <row r="690" spans="1:6" s="16" customFormat="1" ht="11.25" customHeight="1" x14ac:dyDescent="0.2">
      <c r="A690" s="46" t="s">
        <v>3039</v>
      </c>
      <c r="B690" s="62">
        <v>2000000</v>
      </c>
      <c r="C690" s="55">
        <v>6</v>
      </c>
      <c r="D690" s="56">
        <v>48743</v>
      </c>
      <c r="E690" s="57">
        <v>48743</v>
      </c>
      <c r="F690" s="65">
        <v>1995526.3728</v>
      </c>
    </row>
    <row r="691" spans="1:6" s="16" customFormat="1" ht="11.25" customHeight="1" x14ac:dyDescent="0.2">
      <c r="A691" s="46" t="s">
        <v>3039</v>
      </c>
      <c r="B691" s="62">
        <v>5000000</v>
      </c>
      <c r="C691" s="55">
        <v>5.6</v>
      </c>
      <c r="D691" s="56">
        <v>46917</v>
      </c>
      <c r="E691" s="57">
        <v>46917</v>
      </c>
      <c r="F691" s="65">
        <v>4996140.6847000001</v>
      </c>
    </row>
    <row r="692" spans="1:6" s="16" customFormat="1" ht="11.25" customHeight="1" x14ac:dyDescent="0.2">
      <c r="A692" s="46" t="s">
        <v>2359</v>
      </c>
      <c r="B692" s="62">
        <v>3075000</v>
      </c>
      <c r="C692" s="55">
        <v>5.5</v>
      </c>
      <c r="D692" s="56">
        <v>51575</v>
      </c>
      <c r="E692" s="57">
        <v>51575</v>
      </c>
      <c r="F692" s="65">
        <v>4009532.4127000002</v>
      </c>
    </row>
    <row r="693" spans="1:6" s="16" customFormat="1" ht="11.25" customHeight="1" x14ac:dyDescent="0.2">
      <c r="A693" s="46" t="s">
        <v>73</v>
      </c>
      <c r="B693" s="62">
        <v>2000000</v>
      </c>
      <c r="C693" s="55">
        <v>4.7</v>
      </c>
      <c r="D693" s="56">
        <v>48416</v>
      </c>
      <c r="E693" s="57">
        <v>48416</v>
      </c>
      <c r="F693" s="65">
        <v>1997949.8192</v>
      </c>
    </row>
    <row r="694" spans="1:6" s="16" customFormat="1" ht="11.25" customHeight="1" x14ac:dyDescent="0.2">
      <c r="A694" s="46" t="s">
        <v>52</v>
      </c>
      <c r="B694" s="62">
        <v>2000000</v>
      </c>
      <c r="C694" s="55">
        <v>3.625</v>
      </c>
      <c r="D694" s="56">
        <v>45631</v>
      </c>
      <c r="E694" s="57">
        <v>45631</v>
      </c>
      <c r="F694" s="65">
        <v>2006048.4345</v>
      </c>
    </row>
    <row r="695" spans="1:6" s="16" customFormat="1" ht="11.25" customHeight="1" x14ac:dyDescent="0.2">
      <c r="A695" s="46" t="s">
        <v>1046</v>
      </c>
      <c r="B695" s="62">
        <v>3000000</v>
      </c>
      <c r="C695" s="55">
        <v>4.5</v>
      </c>
      <c r="D695" s="56">
        <v>46827</v>
      </c>
      <c r="E695" s="57">
        <v>46827</v>
      </c>
      <c r="F695" s="65">
        <v>2993873.5408999999</v>
      </c>
    </row>
    <row r="696" spans="1:6" s="16" customFormat="1" ht="11.25" customHeight="1" x14ac:dyDescent="0.2">
      <c r="A696" s="46" t="s">
        <v>1046</v>
      </c>
      <c r="B696" s="62">
        <v>2000000</v>
      </c>
      <c r="C696" s="55">
        <v>5.5</v>
      </c>
      <c r="D696" s="56">
        <v>48701</v>
      </c>
      <c r="E696" s="57">
        <v>48701</v>
      </c>
      <c r="F696" s="65">
        <v>1990258.5970000001</v>
      </c>
    </row>
    <row r="697" spans="1:6" s="16" customFormat="1" ht="11.25" customHeight="1" x14ac:dyDescent="0.2">
      <c r="A697" s="46" t="s">
        <v>1047</v>
      </c>
      <c r="B697" s="62">
        <v>1000000</v>
      </c>
      <c r="C697" s="55">
        <v>4.75</v>
      </c>
      <c r="D697" s="56">
        <v>47141</v>
      </c>
      <c r="E697" s="57">
        <v>47141</v>
      </c>
      <c r="F697" s="65">
        <v>998299.34490000003</v>
      </c>
    </row>
    <row r="698" spans="1:6" s="16" customFormat="1" ht="11.25" customHeight="1" x14ac:dyDescent="0.2">
      <c r="A698" s="46" t="s">
        <v>1047</v>
      </c>
      <c r="B698" s="62">
        <v>2950000</v>
      </c>
      <c r="C698" s="55">
        <v>5.45</v>
      </c>
      <c r="D698" s="56">
        <v>50793</v>
      </c>
      <c r="E698" s="57">
        <v>50793</v>
      </c>
      <c r="F698" s="65">
        <v>3785868.1995999999</v>
      </c>
    </row>
    <row r="699" spans="1:6" s="16" customFormat="1" ht="11.25" customHeight="1" x14ac:dyDescent="0.2">
      <c r="A699" s="46" t="s">
        <v>1048</v>
      </c>
      <c r="B699" s="62">
        <v>2000000</v>
      </c>
      <c r="C699" s="55">
        <v>4.4000000000000004</v>
      </c>
      <c r="D699" s="56">
        <v>46169</v>
      </c>
      <c r="E699" s="57">
        <v>46169</v>
      </c>
      <c r="F699" s="65">
        <v>1999575.2312</v>
      </c>
    </row>
    <row r="700" spans="1:6" s="16" customFormat="1" ht="11.25" customHeight="1" x14ac:dyDescent="0.2">
      <c r="A700" s="46" t="s">
        <v>1049</v>
      </c>
      <c r="B700" s="62">
        <v>3000000</v>
      </c>
      <c r="C700" s="55">
        <v>4.25</v>
      </c>
      <c r="D700" s="56">
        <v>47315</v>
      </c>
      <c r="E700" s="57">
        <v>47315</v>
      </c>
      <c r="F700" s="65">
        <v>2982596.0721999998</v>
      </c>
    </row>
    <row r="701" spans="1:6" s="16" customFormat="1" ht="11.25" customHeight="1" x14ac:dyDescent="0.2">
      <c r="A701" s="46" t="s">
        <v>2859</v>
      </c>
      <c r="B701" s="62">
        <v>1000000</v>
      </c>
      <c r="C701" s="55">
        <v>5.5</v>
      </c>
      <c r="D701" s="56">
        <v>48437</v>
      </c>
      <c r="E701" s="57">
        <v>48437</v>
      </c>
      <c r="F701" s="65">
        <v>991361.5882</v>
      </c>
    </row>
    <row r="702" spans="1:6" s="16" customFormat="1" ht="11.25" customHeight="1" x14ac:dyDescent="0.2">
      <c r="A702" s="46" t="s">
        <v>1051</v>
      </c>
      <c r="B702" s="62">
        <v>2000000</v>
      </c>
      <c r="C702" s="55">
        <v>4.25</v>
      </c>
      <c r="D702" s="56">
        <v>45672</v>
      </c>
      <c r="E702" s="57">
        <v>45672</v>
      </c>
      <c r="F702" s="65">
        <v>2001463.3599</v>
      </c>
    </row>
    <row r="703" spans="1:6" s="16" customFormat="1" ht="11.25" customHeight="1" x14ac:dyDescent="0.2">
      <c r="A703" s="46" t="s">
        <v>1051</v>
      </c>
      <c r="B703" s="62">
        <v>200000</v>
      </c>
      <c r="C703" s="55">
        <v>6.625</v>
      </c>
      <c r="D703" s="56">
        <v>48639</v>
      </c>
      <c r="E703" s="57">
        <v>48639</v>
      </c>
      <c r="F703" s="65">
        <v>5000000</v>
      </c>
    </row>
    <row r="704" spans="1:6" s="16" customFormat="1" ht="11.25" customHeight="1" x14ac:dyDescent="0.2">
      <c r="A704" s="46" t="s">
        <v>2860</v>
      </c>
      <c r="B704" s="62">
        <v>1000000</v>
      </c>
      <c r="C704" s="55">
        <v>4.75</v>
      </c>
      <c r="D704" s="56">
        <v>48427</v>
      </c>
      <c r="E704" s="57">
        <v>48427</v>
      </c>
      <c r="F704" s="65">
        <v>999178.93700000003</v>
      </c>
    </row>
    <row r="705" spans="1:6" s="16" customFormat="1" ht="11.25" customHeight="1" x14ac:dyDescent="0.2">
      <c r="A705" s="46" t="s">
        <v>2246</v>
      </c>
      <c r="B705" s="62">
        <v>1720000</v>
      </c>
      <c r="C705" s="55">
        <v>2.875</v>
      </c>
      <c r="D705" s="56">
        <v>47710</v>
      </c>
      <c r="E705" s="57">
        <v>47710</v>
      </c>
      <c r="F705" s="65">
        <v>1663989.4794000001</v>
      </c>
    </row>
    <row r="706" spans="1:6" s="16" customFormat="1" ht="11.25" customHeight="1" x14ac:dyDescent="0.2">
      <c r="A706" s="46" t="s">
        <v>2246</v>
      </c>
      <c r="B706" s="62">
        <v>1000000</v>
      </c>
      <c r="C706" s="55">
        <v>3.125</v>
      </c>
      <c r="D706" s="56">
        <v>48106</v>
      </c>
      <c r="E706" s="57">
        <v>48106</v>
      </c>
      <c r="F706" s="65">
        <v>1000000</v>
      </c>
    </row>
    <row r="707" spans="1:6" s="16" customFormat="1" ht="11.25" customHeight="1" x14ac:dyDescent="0.2">
      <c r="A707" s="46" t="s">
        <v>10</v>
      </c>
      <c r="B707" s="62">
        <v>4000000</v>
      </c>
      <c r="C707" s="55">
        <v>4.3760000000000003</v>
      </c>
      <c r="D707" s="56">
        <v>46870</v>
      </c>
      <c r="E707" s="57">
        <v>46870</v>
      </c>
      <c r="F707" s="65">
        <v>4000000</v>
      </c>
    </row>
    <row r="708" spans="1:6" s="16" customFormat="1" ht="11.25" customHeight="1" x14ac:dyDescent="0.2">
      <c r="A708" s="46" t="s">
        <v>2807</v>
      </c>
      <c r="B708" s="62">
        <v>2000000</v>
      </c>
      <c r="C708" s="55">
        <v>6</v>
      </c>
      <c r="D708" s="56">
        <v>48458</v>
      </c>
      <c r="E708" s="57">
        <v>48458</v>
      </c>
      <c r="F708" s="65">
        <v>2000000</v>
      </c>
    </row>
    <row r="709" spans="1:6" s="16" customFormat="1" ht="11.25" customHeight="1" x14ac:dyDescent="0.2">
      <c r="A709" s="46" t="s">
        <v>2004</v>
      </c>
      <c r="B709" s="62">
        <v>2000000</v>
      </c>
      <c r="C709" s="55">
        <v>5.8</v>
      </c>
      <c r="D709" s="56">
        <v>49263</v>
      </c>
      <c r="E709" s="57">
        <v>49263</v>
      </c>
      <c r="F709" s="65">
        <v>1986032.0242999999</v>
      </c>
    </row>
    <row r="710" spans="1:6" s="16" customFormat="1" ht="11.25" customHeight="1" x14ac:dyDescent="0.2">
      <c r="A710" s="46" t="s">
        <v>11</v>
      </c>
      <c r="B710" s="62">
        <v>3000000</v>
      </c>
      <c r="C710" s="55">
        <v>5.25</v>
      </c>
      <c r="D710" s="56">
        <v>45931</v>
      </c>
      <c r="E710" s="57">
        <v>45931</v>
      </c>
      <c r="F710" s="65">
        <v>3044526.6786000002</v>
      </c>
    </row>
    <row r="711" spans="1:6" s="16" customFormat="1" ht="11.25" customHeight="1" x14ac:dyDescent="0.2">
      <c r="A711" s="46" t="s">
        <v>105</v>
      </c>
      <c r="B711" s="62">
        <v>3000000</v>
      </c>
      <c r="C711" s="55">
        <v>5.625</v>
      </c>
      <c r="D711" s="56">
        <v>49157</v>
      </c>
      <c r="E711" s="57">
        <v>49157</v>
      </c>
      <c r="F711" s="65">
        <v>2995875.4865999999</v>
      </c>
    </row>
    <row r="712" spans="1:6" s="16" customFormat="1" ht="11.25" customHeight="1" x14ac:dyDescent="0.2">
      <c r="A712" s="46" t="s">
        <v>1919</v>
      </c>
      <c r="B712" s="62">
        <v>1000000</v>
      </c>
      <c r="C712" s="55">
        <v>5.04</v>
      </c>
      <c r="D712" s="56">
        <v>46508</v>
      </c>
      <c r="E712" s="57">
        <v>46508</v>
      </c>
      <c r="F712" s="65">
        <v>1000000</v>
      </c>
    </row>
    <row r="713" spans="1:6" s="16" customFormat="1" ht="11.25" customHeight="1" x14ac:dyDescent="0.2">
      <c r="A713" s="46" t="s">
        <v>2247</v>
      </c>
      <c r="B713" s="62">
        <v>2000000</v>
      </c>
      <c r="C713" s="55">
        <v>8</v>
      </c>
      <c r="D713" s="56">
        <v>46023</v>
      </c>
      <c r="E713" s="57">
        <v>46023</v>
      </c>
      <c r="F713" s="65">
        <v>2000000</v>
      </c>
    </row>
    <row r="714" spans="1:6" s="16" customFormat="1" ht="11.25" customHeight="1" x14ac:dyDescent="0.2">
      <c r="A714" s="46" t="s">
        <v>119</v>
      </c>
      <c r="B714" s="62">
        <v>2000000</v>
      </c>
      <c r="C714" s="55">
        <v>4.875</v>
      </c>
      <c r="D714" s="56">
        <v>46082</v>
      </c>
      <c r="E714" s="57">
        <v>46082</v>
      </c>
      <c r="F714" s="65">
        <v>1996677.5282999999</v>
      </c>
    </row>
    <row r="715" spans="1:6" s="16" customFormat="1" ht="11.25" customHeight="1" x14ac:dyDescent="0.2">
      <c r="A715" s="46" t="s">
        <v>2588</v>
      </c>
      <c r="B715" s="62">
        <v>1000000</v>
      </c>
      <c r="C715" s="55">
        <v>3.7</v>
      </c>
      <c r="D715" s="56">
        <v>47437</v>
      </c>
      <c r="E715" s="57">
        <v>47437</v>
      </c>
      <c r="F715" s="65">
        <v>1032562.4164</v>
      </c>
    </row>
    <row r="716" spans="1:6" s="16" customFormat="1" ht="11.25" customHeight="1" x14ac:dyDescent="0.2">
      <c r="A716" s="46" t="s">
        <v>2343</v>
      </c>
      <c r="B716" s="62">
        <v>3110000</v>
      </c>
      <c r="C716" s="55">
        <v>4.5</v>
      </c>
      <c r="D716" s="56">
        <v>47392</v>
      </c>
      <c r="E716" s="57">
        <v>47392</v>
      </c>
      <c r="F716" s="65">
        <v>3202758.1545000002</v>
      </c>
    </row>
    <row r="717" spans="1:6" s="16" customFormat="1" ht="11.25" customHeight="1" x14ac:dyDescent="0.2">
      <c r="A717" s="46" t="s">
        <v>2343</v>
      </c>
      <c r="B717" s="62">
        <v>2000000</v>
      </c>
      <c r="C717" s="55">
        <v>5.95</v>
      </c>
      <c r="D717" s="56">
        <v>48760</v>
      </c>
      <c r="E717" s="57">
        <v>48760</v>
      </c>
      <c r="F717" s="65">
        <v>1995836.1205</v>
      </c>
    </row>
    <row r="718" spans="1:6" s="16" customFormat="1" ht="11.25" customHeight="1" x14ac:dyDescent="0.2">
      <c r="A718" s="46" t="s">
        <v>1061</v>
      </c>
      <c r="B718" s="62">
        <v>1395000</v>
      </c>
      <c r="C718" s="55">
        <v>4.3</v>
      </c>
      <c r="D718" s="56">
        <v>47890</v>
      </c>
      <c r="E718" s="57">
        <v>47890</v>
      </c>
      <c r="F718" s="65">
        <v>1437117.7827999999</v>
      </c>
    </row>
    <row r="719" spans="1:6" s="16" customFormat="1" ht="11.25" customHeight="1" x14ac:dyDescent="0.2">
      <c r="A719" s="46" t="s">
        <v>3097</v>
      </c>
      <c r="B719" s="62">
        <v>2000000</v>
      </c>
      <c r="C719" s="55">
        <v>6.0359999999999996</v>
      </c>
      <c r="D719" s="56">
        <v>48898</v>
      </c>
      <c r="E719" s="57">
        <v>48898</v>
      </c>
      <c r="F719" s="65">
        <v>1999885.8672</v>
      </c>
    </row>
    <row r="720" spans="1:6" s="16" customFormat="1" ht="11.25" customHeight="1" x14ac:dyDescent="0.2">
      <c r="A720" s="46" t="s">
        <v>3097</v>
      </c>
      <c r="B720" s="62">
        <v>2000000</v>
      </c>
      <c r="C720" s="55">
        <v>6.4969999999999999</v>
      </c>
      <c r="D720" s="56">
        <v>52458</v>
      </c>
      <c r="E720" s="57">
        <v>52458</v>
      </c>
      <c r="F720" s="65">
        <v>2000000.8059</v>
      </c>
    </row>
    <row r="721" spans="1:6" s="16" customFormat="1" ht="11.25" customHeight="1" x14ac:dyDescent="0.2">
      <c r="A721" s="46" t="s">
        <v>2248</v>
      </c>
      <c r="B721" s="62">
        <v>2780000</v>
      </c>
      <c r="C721" s="55">
        <v>3.875</v>
      </c>
      <c r="D721" s="56">
        <v>47894</v>
      </c>
      <c r="E721" s="57">
        <v>47894</v>
      </c>
      <c r="F721" s="65">
        <v>2734889.1894999999</v>
      </c>
    </row>
    <row r="722" spans="1:6" s="16" customFormat="1" ht="11.25" customHeight="1" x14ac:dyDescent="0.2">
      <c r="A722" s="46" t="s">
        <v>62</v>
      </c>
      <c r="B722" s="62">
        <v>2000000</v>
      </c>
      <c r="C722" s="55">
        <v>3.6</v>
      </c>
      <c r="D722" s="56">
        <v>46798</v>
      </c>
      <c r="E722" s="57">
        <v>46798</v>
      </c>
      <c r="F722" s="65">
        <v>1950545.5238000001</v>
      </c>
    </row>
    <row r="723" spans="1:6" s="16" customFormat="1" ht="11.25" customHeight="1" x14ac:dyDescent="0.2">
      <c r="A723" s="46" t="s">
        <v>2933</v>
      </c>
      <c r="B723" s="62">
        <v>2000000</v>
      </c>
      <c r="C723" s="55">
        <v>5.2</v>
      </c>
      <c r="D723" s="56">
        <v>45674</v>
      </c>
      <c r="E723" s="57">
        <v>45674</v>
      </c>
      <c r="F723" s="65">
        <v>1999292.3443</v>
      </c>
    </row>
    <row r="724" spans="1:6" s="16" customFormat="1" ht="11.25" customHeight="1" x14ac:dyDescent="0.2">
      <c r="A724" s="46" t="s">
        <v>2933</v>
      </c>
      <c r="B724" s="62">
        <v>3000000</v>
      </c>
      <c r="C724" s="55">
        <v>5.15</v>
      </c>
      <c r="D724" s="56">
        <v>46038</v>
      </c>
      <c r="E724" s="57">
        <v>46038</v>
      </c>
      <c r="F724" s="65">
        <v>2998880.5946</v>
      </c>
    </row>
    <row r="725" spans="1:6" s="16" customFormat="1" ht="11.25" customHeight="1" x14ac:dyDescent="0.2">
      <c r="A725" s="46" t="s">
        <v>2933</v>
      </c>
      <c r="B725" s="62">
        <v>2000000</v>
      </c>
      <c r="C725" s="55">
        <v>5.125</v>
      </c>
      <c r="D725" s="56">
        <v>46771</v>
      </c>
      <c r="E725" s="57">
        <v>46771</v>
      </c>
      <c r="F725" s="65">
        <v>1998983.1094</v>
      </c>
    </row>
    <row r="726" spans="1:6" s="16" customFormat="1" ht="11.25" customHeight="1" x14ac:dyDescent="0.2">
      <c r="A726" s="46" t="s">
        <v>2933</v>
      </c>
      <c r="B726" s="62">
        <v>3000000</v>
      </c>
      <c r="C726" s="55">
        <v>5.375</v>
      </c>
      <c r="D726" s="56">
        <v>48962</v>
      </c>
      <c r="E726" s="57">
        <v>48962</v>
      </c>
      <c r="F726" s="65">
        <v>2994802.3713000002</v>
      </c>
    </row>
    <row r="727" spans="1:6" s="16" customFormat="1" ht="11.25" customHeight="1" x14ac:dyDescent="0.2">
      <c r="A727" s="46" t="s">
        <v>1641</v>
      </c>
      <c r="B727" s="62">
        <v>3000000</v>
      </c>
      <c r="C727" s="55">
        <v>4.375</v>
      </c>
      <c r="D727" s="56">
        <v>46862</v>
      </c>
      <c r="E727" s="57">
        <v>46862</v>
      </c>
      <c r="F727" s="65">
        <v>2976524.7766999998</v>
      </c>
    </row>
    <row r="728" spans="1:6" s="16" customFormat="1" ht="11.25" customHeight="1" x14ac:dyDescent="0.2">
      <c r="A728" s="46" t="s">
        <v>1065</v>
      </c>
      <c r="B728" s="62">
        <v>1000000</v>
      </c>
      <c r="C728" s="55">
        <v>4.375</v>
      </c>
      <c r="D728" s="56">
        <v>46925</v>
      </c>
      <c r="E728" s="57">
        <v>46925</v>
      </c>
      <c r="F728" s="65">
        <v>997868.22340000002</v>
      </c>
    </row>
    <row r="729" spans="1:6" s="16" customFormat="1" ht="11.25" customHeight="1" x14ac:dyDescent="0.2">
      <c r="A729" s="46" t="s">
        <v>16</v>
      </c>
      <c r="B729" s="62">
        <v>2000000</v>
      </c>
      <c r="C729" s="55">
        <v>5.85</v>
      </c>
      <c r="D729" s="56">
        <v>46006</v>
      </c>
      <c r="E729" s="57">
        <v>46006</v>
      </c>
      <c r="F729" s="65">
        <v>1999825.1740000001</v>
      </c>
    </row>
    <row r="730" spans="1:6" s="16" customFormat="1" ht="11.25" customHeight="1" x14ac:dyDescent="0.2">
      <c r="A730" s="46" t="s">
        <v>1067</v>
      </c>
      <c r="B730" s="62">
        <v>3000000</v>
      </c>
      <c r="C730" s="55">
        <v>3.75</v>
      </c>
      <c r="D730" s="56">
        <v>45720</v>
      </c>
      <c r="E730" s="57">
        <v>45720</v>
      </c>
      <c r="F730" s="65">
        <v>2999566.5816000002</v>
      </c>
    </row>
    <row r="731" spans="1:6" s="16" customFormat="1" ht="11.25" customHeight="1" x14ac:dyDescent="0.2">
      <c r="A731" s="46" t="s">
        <v>2037</v>
      </c>
      <c r="B731" s="62">
        <v>3000000</v>
      </c>
      <c r="C731" s="55">
        <v>3.3</v>
      </c>
      <c r="D731" s="56">
        <v>51606</v>
      </c>
      <c r="E731" s="57">
        <v>51606</v>
      </c>
      <c r="F731" s="65">
        <v>2997673.7425000002</v>
      </c>
    </row>
    <row r="732" spans="1:6" s="16" customFormat="1" ht="11.25" customHeight="1" x14ac:dyDescent="0.2">
      <c r="A732" s="46" t="s">
        <v>1699</v>
      </c>
      <c r="B732" s="62">
        <v>1000000</v>
      </c>
      <c r="C732" s="55">
        <v>5.25</v>
      </c>
      <c r="D732" s="56">
        <v>51820</v>
      </c>
      <c r="E732" s="57">
        <v>51820</v>
      </c>
      <c r="F732" s="65">
        <v>1293274.3119999999</v>
      </c>
    </row>
    <row r="733" spans="1:6" s="16" customFormat="1" ht="11.25" customHeight="1" x14ac:dyDescent="0.2">
      <c r="A733" s="46" t="s">
        <v>1699</v>
      </c>
      <c r="B733" s="62">
        <v>1500000</v>
      </c>
      <c r="C733" s="55">
        <v>5.6</v>
      </c>
      <c r="D733" s="56">
        <v>56295</v>
      </c>
      <c r="E733" s="57">
        <v>56295</v>
      </c>
      <c r="F733" s="65">
        <v>1494810.1491</v>
      </c>
    </row>
    <row r="734" spans="1:6" s="16" customFormat="1" ht="11.25" customHeight="1" x14ac:dyDescent="0.2">
      <c r="A734" s="46" t="s">
        <v>2340</v>
      </c>
      <c r="B734" s="62">
        <v>2753000</v>
      </c>
      <c r="C734" s="55">
        <v>6.12</v>
      </c>
      <c r="D734" s="56">
        <v>49597</v>
      </c>
      <c r="E734" s="57">
        <v>49597</v>
      </c>
      <c r="F734" s="65">
        <v>3547509.4095999999</v>
      </c>
    </row>
    <row r="735" spans="1:6" s="16" customFormat="1" ht="11.25" customHeight="1" x14ac:dyDescent="0.2">
      <c r="A735" s="46" t="s">
        <v>2039</v>
      </c>
      <c r="B735" s="62">
        <v>2000000</v>
      </c>
      <c r="C735" s="55">
        <v>5.319</v>
      </c>
      <c r="D735" s="56">
        <v>50724</v>
      </c>
      <c r="E735" s="57">
        <v>50724</v>
      </c>
      <c r="F735" s="65">
        <v>2517756.9652999998</v>
      </c>
    </row>
    <row r="736" spans="1:6" s="16" customFormat="1" ht="11.25" customHeight="1" x14ac:dyDescent="0.2">
      <c r="A736" s="46" t="s">
        <v>2956</v>
      </c>
      <c r="B736" s="62">
        <v>3000000</v>
      </c>
      <c r="C736" s="55">
        <v>5.75</v>
      </c>
      <c r="D736" s="56">
        <v>48646</v>
      </c>
      <c r="E736" s="57">
        <v>48646</v>
      </c>
      <c r="F736" s="65">
        <v>2999586.7477000002</v>
      </c>
    </row>
    <row r="737" spans="1:6" s="16" customFormat="1" ht="11.25" customHeight="1" x14ac:dyDescent="0.2">
      <c r="A737" s="46" t="s">
        <v>158</v>
      </c>
      <c r="B737" s="62">
        <v>2000000</v>
      </c>
      <c r="C737" s="55">
        <v>4.125</v>
      </c>
      <c r="D737" s="56">
        <v>46827</v>
      </c>
      <c r="E737" s="57">
        <v>46827</v>
      </c>
      <c r="F737" s="65">
        <v>1998623.5174</v>
      </c>
    </row>
    <row r="738" spans="1:6" s="16" customFormat="1" ht="11.25" customHeight="1" x14ac:dyDescent="0.2">
      <c r="A738" s="46" t="s">
        <v>158</v>
      </c>
      <c r="B738" s="62">
        <v>2000000</v>
      </c>
      <c r="C738" s="55">
        <v>5.75</v>
      </c>
      <c r="D738" s="56">
        <v>46553</v>
      </c>
      <c r="E738" s="57">
        <v>46553</v>
      </c>
      <c r="F738" s="65">
        <v>2084176.2963</v>
      </c>
    </row>
    <row r="739" spans="1:6" s="16" customFormat="1" ht="11.25" customHeight="1" x14ac:dyDescent="0.2">
      <c r="A739" s="46" t="s">
        <v>158</v>
      </c>
      <c r="B739" s="62">
        <v>2000000</v>
      </c>
      <c r="C739" s="55">
        <v>4.7</v>
      </c>
      <c r="D739" s="56">
        <v>45884</v>
      </c>
      <c r="E739" s="57">
        <v>45884</v>
      </c>
      <c r="F739" s="65">
        <v>1999687.0677</v>
      </c>
    </row>
    <row r="740" spans="1:6" s="16" customFormat="1" ht="11.25" customHeight="1" x14ac:dyDescent="0.2">
      <c r="A740" s="46" t="s">
        <v>2374</v>
      </c>
      <c r="B740" s="62">
        <v>3870000</v>
      </c>
      <c r="C740" s="55">
        <v>5.75</v>
      </c>
      <c r="D740" s="56">
        <v>45748</v>
      </c>
      <c r="E740" s="57">
        <v>45748</v>
      </c>
      <c r="F740" s="65">
        <v>3870000</v>
      </c>
    </row>
    <row r="741" spans="1:6" s="16" customFormat="1" ht="11.25" customHeight="1" x14ac:dyDescent="0.2">
      <c r="A741" s="46" t="s">
        <v>2374</v>
      </c>
      <c r="B741" s="62">
        <v>8000000</v>
      </c>
      <c r="C741" s="55">
        <v>4.95</v>
      </c>
      <c r="D741" s="56">
        <v>46888</v>
      </c>
      <c r="E741" s="57">
        <v>46888</v>
      </c>
      <c r="F741" s="65">
        <v>5859626.2567999996</v>
      </c>
    </row>
    <row r="742" spans="1:6" s="16" customFormat="1" ht="11.25" customHeight="1" x14ac:dyDescent="0.2">
      <c r="A742" s="46" t="s">
        <v>2298</v>
      </c>
      <c r="B742" s="62">
        <v>6281000</v>
      </c>
      <c r="C742" s="55">
        <v>6.125</v>
      </c>
      <c r="D742" s="56">
        <v>51058</v>
      </c>
      <c r="E742" s="57">
        <v>51058</v>
      </c>
      <c r="F742" s="65">
        <v>8431684.3024000004</v>
      </c>
    </row>
    <row r="743" spans="1:6" s="16" customFormat="1" ht="11.25" customHeight="1" x14ac:dyDescent="0.2">
      <c r="A743" s="46" t="s">
        <v>1935</v>
      </c>
      <c r="B743" s="62">
        <v>2000000</v>
      </c>
      <c r="C743" s="55">
        <v>7</v>
      </c>
      <c r="D743" s="56">
        <v>47664</v>
      </c>
      <c r="E743" s="57">
        <v>47664</v>
      </c>
      <c r="F743" s="65">
        <v>2000000</v>
      </c>
    </row>
    <row r="744" spans="1:6" s="16" customFormat="1" ht="11.25" customHeight="1" x14ac:dyDescent="0.2">
      <c r="A744" s="46" t="s">
        <v>3175</v>
      </c>
      <c r="B744" s="62">
        <v>3000000</v>
      </c>
      <c r="C744" s="55">
        <v>10.294879999999999</v>
      </c>
      <c r="D744" s="56">
        <v>46096</v>
      </c>
      <c r="E744" s="57">
        <v>46096</v>
      </c>
      <c r="F744" s="65">
        <v>3000000</v>
      </c>
    </row>
    <row r="745" spans="1:6" s="16" customFormat="1" ht="11.25" customHeight="1" x14ac:dyDescent="0.2">
      <c r="A745" s="46" t="s">
        <v>1071</v>
      </c>
      <c r="B745" s="62">
        <v>4000000</v>
      </c>
      <c r="C745" s="55">
        <v>4.5</v>
      </c>
      <c r="D745" s="56">
        <v>46980</v>
      </c>
      <c r="E745" s="57">
        <v>46980</v>
      </c>
      <c r="F745" s="65">
        <v>4031845.6669000001</v>
      </c>
    </row>
    <row r="746" spans="1:6" s="16" customFormat="1" ht="11.25" customHeight="1" x14ac:dyDescent="0.2">
      <c r="A746" s="46" t="s">
        <v>1938</v>
      </c>
      <c r="B746" s="62">
        <v>5000000</v>
      </c>
      <c r="C746" s="55">
        <v>5.75</v>
      </c>
      <c r="D746" s="56">
        <v>47604</v>
      </c>
      <c r="E746" s="57">
        <v>47604</v>
      </c>
      <c r="F746" s="65">
        <v>5000000</v>
      </c>
    </row>
    <row r="747" spans="1:6" s="16" customFormat="1" ht="11.25" customHeight="1" x14ac:dyDescent="0.2">
      <c r="A747" s="46" t="s">
        <v>1077</v>
      </c>
      <c r="B747" s="62">
        <v>2000000</v>
      </c>
      <c r="C747" s="55">
        <v>4.375</v>
      </c>
      <c r="D747" s="56">
        <v>46844</v>
      </c>
      <c r="E747" s="57">
        <v>46844</v>
      </c>
      <c r="F747" s="65">
        <v>2000000</v>
      </c>
    </row>
    <row r="748" spans="1:6" s="16" customFormat="1" ht="11.25" customHeight="1" x14ac:dyDescent="0.2">
      <c r="A748" s="46" t="s">
        <v>2811</v>
      </c>
      <c r="B748" s="62">
        <v>1000000</v>
      </c>
      <c r="C748" s="55">
        <v>6</v>
      </c>
      <c r="D748" s="56">
        <v>48458</v>
      </c>
      <c r="E748" s="57">
        <v>48458</v>
      </c>
      <c r="F748" s="65">
        <v>1000000</v>
      </c>
    </row>
    <row r="749" spans="1:6" s="16" customFormat="1" ht="11.25" customHeight="1" x14ac:dyDescent="0.2">
      <c r="A749" s="46" t="s">
        <v>3040</v>
      </c>
      <c r="B749" s="62">
        <v>7000000</v>
      </c>
      <c r="C749" s="55">
        <v>5.65</v>
      </c>
      <c r="D749" s="56">
        <v>48717</v>
      </c>
      <c r="E749" s="57">
        <v>48717</v>
      </c>
      <c r="F749" s="65">
        <v>6999020.1086999997</v>
      </c>
    </row>
    <row r="750" spans="1:6" s="16" customFormat="1" ht="11.25" customHeight="1" x14ac:dyDescent="0.2">
      <c r="A750" s="46" t="s">
        <v>3040</v>
      </c>
      <c r="B750" s="62">
        <v>3000000</v>
      </c>
      <c r="C750" s="55">
        <v>6.375</v>
      </c>
      <c r="D750" s="56">
        <v>56022</v>
      </c>
      <c r="E750" s="57">
        <v>56022</v>
      </c>
      <c r="F750" s="65">
        <v>2992902.1852000002</v>
      </c>
    </row>
    <row r="751" spans="1:6" s="16" customFormat="1" ht="11.25" customHeight="1" x14ac:dyDescent="0.2">
      <c r="A751" s="46" t="s">
        <v>2249</v>
      </c>
      <c r="B751" s="62">
        <v>3000000</v>
      </c>
      <c r="C751" s="55">
        <v>4.5</v>
      </c>
      <c r="D751" s="56">
        <v>46645</v>
      </c>
      <c r="E751" s="57">
        <v>46645</v>
      </c>
      <c r="F751" s="65">
        <v>3117938.7799</v>
      </c>
    </row>
    <row r="752" spans="1:6" s="16" customFormat="1" ht="11.25" customHeight="1" x14ac:dyDescent="0.2">
      <c r="A752" s="46" t="s">
        <v>2249</v>
      </c>
      <c r="B752" s="62">
        <v>3000000</v>
      </c>
      <c r="C752" s="55">
        <v>4.375</v>
      </c>
      <c r="D752" s="56">
        <v>47939</v>
      </c>
      <c r="E752" s="57">
        <v>47939</v>
      </c>
      <c r="F752" s="65">
        <v>3000000</v>
      </c>
    </row>
    <row r="753" spans="1:6" s="16" customFormat="1" ht="11.25" customHeight="1" x14ac:dyDescent="0.2">
      <c r="A753" s="46" t="s">
        <v>2318</v>
      </c>
      <c r="B753" s="62">
        <v>1000000</v>
      </c>
      <c r="C753" s="55">
        <v>5.15</v>
      </c>
      <c r="D753" s="56">
        <v>45894</v>
      </c>
      <c r="E753" s="57">
        <v>45894</v>
      </c>
      <c r="F753" s="65">
        <v>999319.7622</v>
      </c>
    </row>
    <row r="754" spans="1:6" s="16" customFormat="1" ht="11.25" customHeight="1" x14ac:dyDescent="0.2">
      <c r="A754" s="46" t="s">
        <v>1081</v>
      </c>
      <c r="B754" s="62">
        <v>2500000</v>
      </c>
      <c r="C754" s="55">
        <v>5.1130000000000004</v>
      </c>
      <c r="D754" s="56">
        <v>47241</v>
      </c>
      <c r="E754" s="57">
        <v>47241</v>
      </c>
      <c r="F754" s="65">
        <v>2500000</v>
      </c>
    </row>
    <row r="755" spans="1:6" s="16" customFormat="1" ht="11.25" customHeight="1" x14ac:dyDescent="0.2">
      <c r="A755" s="46" t="s">
        <v>1081</v>
      </c>
      <c r="B755" s="62">
        <v>1000000</v>
      </c>
      <c r="C755" s="55">
        <v>7.2</v>
      </c>
      <c r="D755" s="56">
        <v>47644</v>
      </c>
      <c r="E755" s="57">
        <v>47644</v>
      </c>
      <c r="F755" s="65">
        <v>1000000</v>
      </c>
    </row>
    <row r="756" spans="1:6" s="16" customFormat="1" ht="11.25" customHeight="1" x14ac:dyDescent="0.2">
      <c r="A756" s="46" t="s">
        <v>1941</v>
      </c>
      <c r="B756" s="62">
        <v>1000000</v>
      </c>
      <c r="C756" s="55">
        <v>4.25</v>
      </c>
      <c r="D756" s="56">
        <v>45702</v>
      </c>
      <c r="E756" s="57">
        <v>45702</v>
      </c>
      <c r="F756" s="65">
        <v>1000000</v>
      </c>
    </row>
    <row r="757" spans="1:6" s="16" customFormat="1" ht="11.25" customHeight="1" x14ac:dyDescent="0.2">
      <c r="A757" s="46" t="s">
        <v>1408</v>
      </c>
      <c r="B757" s="62">
        <v>507000</v>
      </c>
      <c r="C757" s="55">
        <v>4.55</v>
      </c>
      <c r="D757" s="56">
        <v>50512</v>
      </c>
      <c r="E757" s="57">
        <v>50512</v>
      </c>
      <c r="F757" s="65">
        <v>567872.00890000002</v>
      </c>
    </row>
    <row r="758" spans="1:6" s="16" customFormat="1" ht="11.25" customHeight="1" x14ac:dyDescent="0.2">
      <c r="A758" s="46" t="s">
        <v>2861</v>
      </c>
      <c r="B758" s="62">
        <v>2000000</v>
      </c>
      <c r="C758" s="55">
        <v>5.4</v>
      </c>
      <c r="D758" s="56">
        <v>47406</v>
      </c>
      <c r="E758" s="57">
        <v>47406</v>
      </c>
      <c r="F758" s="65">
        <v>1998386.8303</v>
      </c>
    </row>
    <row r="759" spans="1:6" s="16" customFormat="1" ht="11.25" customHeight="1" x14ac:dyDescent="0.2">
      <c r="A759" s="46" t="s">
        <v>99</v>
      </c>
      <c r="B759" s="62">
        <v>3000000</v>
      </c>
      <c r="C759" s="55">
        <v>4.625</v>
      </c>
      <c r="D759" s="56">
        <v>45411</v>
      </c>
      <c r="E759" s="57">
        <v>45411</v>
      </c>
      <c r="F759" s="65">
        <v>3000505.2925999998</v>
      </c>
    </row>
    <row r="760" spans="1:6" s="16" customFormat="1" ht="11.25" customHeight="1" x14ac:dyDescent="0.2">
      <c r="A760" s="46" t="s">
        <v>99</v>
      </c>
      <c r="B760" s="62">
        <v>4000000</v>
      </c>
      <c r="C760" s="55">
        <v>5.6340000000000003</v>
      </c>
      <c r="D760" s="56">
        <v>49038</v>
      </c>
      <c r="E760" s="57">
        <v>49038</v>
      </c>
      <c r="F760" s="65">
        <v>4000000</v>
      </c>
    </row>
    <row r="761" spans="1:6" s="16" customFormat="1" ht="11.25" customHeight="1" x14ac:dyDescent="0.2">
      <c r="A761" s="46" t="s">
        <v>1942</v>
      </c>
      <c r="B761" s="62">
        <v>3000000</v>
      </c>
      <c r="C761" s="55">
        <v>5.4</v>
      </c>
      <c r="D761" s="56">
        <v>48441</v>
      </c>
      <c r="E761" s="57">
        <v>48441</v>
      </c>
      <c r="F761" s="65">
        <v>2995593.3111999999</v>
      </c>
    </row>
    <row r="762" spans="1:6" s="16" customFormat="1" ht="11.25" customHeight="1" x14ac:dyDescent="0.2">
      <c r="A762" s="46" t="s">
        <v>2263</v>
      </c>
      <c r="B762" s="62">
        <v>4996000</v>
      </c>
      <c r="C762" s="55">
        <v>3.5</v>
      </c>
      <c r="D762" s="56">
        <v>46827</v>
      </c>
      <c r="E762" s="57">
        <v>46827</v>
      </c>
      <c r="F762" s="65">
        <v>5039203.3229999999</v>
      </c>
    </row>
    <row r="763" spans="1:6" s="16" customFormat="1" ht="11.25" customHeight="1" x14ac:dyDescent="0.2">
      <c r="A763" s="46" t="s">
        <v>2813</v>
      </c>
      <c r="B763" s="62">
        <v>1000000</v>
      </c>
      <c r="C763" s="55">
        <v>8.875</v>
      </c>
      <c r="D763" s="56">
        <v>46631</v>
      </c>
      <c r="E763" s="57">
        <v>46631</v>
      </c>
      <c r="F763" s="65">
        <v>992804.68330000003</v>
      </c>
    </row>
    <row r="764" spans="1:6" s="16" customFormat="1" ht="11.25" customHeight="1" x14ac:dyDescent="0.2">
      <c r="A764" s="46" t="s">
        <v>2266</v>
      </c>
      <c r="B764" s="62">
        <v>5000000</v>
      </c>
      <c r="C764" s="55">
        <v>5.625</v>
      </c>
      <c r="D764" s="56">
        <v>46068</v>
      </c>
      <c r="E764" s="57">
        <v>46068</v>
      </c>
      <c r="F764" s="65">
        <v>5000000</v>
      </c>
    </row>
    <row r="765" spans="1:6" s="16" customFormat="1" ht="11.25" customHeight="1" x14ac:dyDescent="0.2">
      <c r="A765" s="46" t="s">
        <v>2699</v>
      </c>
      <c r="B765" s="62">
        <v>4000000</v>
      </c>
      <c r="C765" s="55">
        <v>5.875</v>
      </c>
      <c r="D765" s="56">
        <v>46113</v>
      </c>
      <c r="E765" s="57">
        <v>46113</v>
      </c>
      <c r="F765" s="65">
        <v>4060843.6447999999</v>
      </c>
    </row>
    <row r="766" spans="1:6" s="16" customFormat="1" ht="11.25" customHeight="1" x14ac:dyDescent="0.2">
      <c r="A766" s="46" t="s">
        <v>115</v>
      </c>
      <c r="B766" s="62">
        <v>3000000</v>
      </c>
      <c r="C766" s="55">
        <v>3.875</v>
      </c>
      <c r="D766" s="56">
        <v>45383</v>
      </c>
      <c r="E766" s="57">
        <v>45383</v>
      </c>
      <c r="F766" s="65">
        <v>3000000</v>
      </c>
    </row>
    <row r="767" spans="1:6" s="16" customFormat="1" ht="11.25" customHeight="1" x14ac:dyDescent="0.2">
      <c r="A767" s="46" t="s">
        <v>1946</v>
      </c>
      <c r="B767" s="62">
        <v>2000000</v>
      </c>
      <c r="C767" s="55">
        <v>4.5999999999999996</v>
      </c>
      <c r="D767" s="56">
        <v>45715</v>
      </c>
      <c r="E767" s="57">
        <v>45715</v>
      </c>
      <c r="F767" s="65">
        <v>1998632.0038999999</v>
      </c>
    </row>
    <row r="768" spans="1:6" s="16" customFormat="1" ht="11.25" customHeight="1" x14ac:dyDescent="0.2">
      <c r="A768" s="46" t="s">
        <v>30</v>
      </c>
      <c r="B768" s="62">
        <v>3000000</v>
      </c>
      <c r="C768" s="55">
        <v>6.2</v>
      </c>
      <c r="D768" s="56">
        <v>47747</v>
      </c>
      <c r="E768" s="57">
        <v>47747</v>
      </c>
      <c r="F768" s="65">
        <v>2992905.8508000001</v>
      </c>
    </row>
    <row r="769" spans="1:6" s="16" customFormat="1" ht="11.25" customHeight="1" x14ac:dyDescent="0.2">
      <c r="A769" s="46" t="s">
        <v>2378</v>
      </c>
      <c r="B769" s="62">
        <v>1206000</v>
      </c>
      <c r="C769" s="55">
        <v>6.05</v>
      </c>
      <c r="D769" s="56">
        <v>50114</v>
      </c>
      <c r="E769" s="57">
        <v>50114</v>
      </c>
      <c r="F769" s="65">
        <v>1571137.1636000001</v>
      </c>
    </row>
    <row r="770" spans="1:6" s="16" customFormat="1" ht="11.25" customHeight="1" x14ac:dyDescent="0.2">
      <c r="A770" s="46" t="s">
        <v>1093</v>
      </c>
      <c r="B770" s="62">
        <v>2000000</v>
      </c>
      <c r="C770" s="55">
        <v>5.375</v>
      </c>
      <c r="D770" s="56">
        <v>48745</v>
      </c>
      <c r="E770" s="57">
        <v>48745</v>
      </c>
      <c r="F770" s="65">
        <v>1976591.4449</v>
      </c>
    </row>
    <row r="771" spans="1:6" s="16" customFormat="1" ht="11.25" customHeight="1" x14ac:dyDescent="0.2">
      <c r="A771" s="46" t="s">
        <v>55</v>
      </c>
      <c r="B771" s="62">
        <v>3000000</v>
      </c>
      <c r="C771" s="55">
        <v>4.25</v>
      </c>
      <c r="D771" s="56">
        <v>46661</v>
      </c>
      <c r="E771" s="57">
        <v>46661</v>
      </c>
      <c r="F771" s="65">
        <v>2997946.2914999998</v>
      </c>
    </row>
    <row r="772" spans="1:6" s="16" customFormat="1" ht="11.25" customHeight="1" x14ac:dyDescent="0.2">
      <c r="A772" s="46" t="s">
        <v>1412</v>
      </c>
      <c r="B772" s="62">
        <v>2250000</v>
      </c>
      <c r="C772" s="55">
        <v>6.95</v>
      </c>
      <c r="D772" s="56">
        <v>46784</v>
      </c>
      <c r="E772" s="57">
        <v>46784</v>
      </c>
      <c r="F772" s="65">
        <v>2457278.8506</v>
      </c>
    </row>
    <row r="773" spans="1:6" s="16" customFormat="1" ht="11.25" customHeight="1" x14ac:dyDescent="0.2">
      <c r="A773" s="46" t="s">
        <v>1587</v>
      </c>
      <c r="B773" s="62">
        <v>3000000</v>
      </c>
      <c r="C773" s="55">
        <v>4.5</v>
      </c>
      <c r="D773" s="56">
        <v>47133</v>
      </c>
      <c r="E773" s="57">
        <v>47133</v>
      </c>
      <c r="F773" s="65">
        <v>2990420.8774999999</v>
      </c>
    </row>
    <row r="774" spans="1:6" s="16" customFormat="1" ht="11.25" customHeight="1" x14ac:dyDescent="0.2">
      <c r="A774" s="46" t="s">
        <v>3041</v>
      </c>
      <c r="B774" s="62">
        <v>2000000</v>
      </c>
      <c r="C774" s="55">
        <v>5.625</v>
      </c>
      <c r="D774" s="56">
        <v>48714</v>
      </c>
      <c r="E774" s="57">
        <v>48714</v>
      </c>
      <c r="F774" s="65">
        <v>1998024.5245999999</v>
      </c>
    </row>
    <row r="775" spans="1:6" s="16" customFormat="1" ht="11.25" customHeight="1" x14ac:dyDescent="0.2">
      <c r="A775" s="46" t="s">
        <v>3278</v>
      </c>
      <c r="B775" s="62">
        <v>1000000</v>
      </c>
      <c r="C775" s="55">
        <v>5.7</v>
      </c>
      <c r="D775" s="56">
        <v>49035</v>
      </c>
      <c r="E775" s="57">
        <v>49035</v>
      </c>
      <c r="F775" s="65">
        <v>999690.3909</v>
      </c>
    </row>
    <row r="776" spans="1:6" s="16" customFormat="1" ht="11.25" customHeight="1" x14ac:dyDescent="0.2">
      <c r="A776" s="46" t="s">
        <v>1414</v>
      </c>
      <c r="B776" s="62">
        <v>1000000</v>
      </c>
      <c r="C776" s="55">
        <v>5.9</v>
      </c>
      <c r="D776" s="56">
        <v>51089</v>
      </c>
      <c r="E776" s="57">
        <v>51089</v>
      </c>
      <c r="F776" s="65">
        <v>1359547.0523000001</v>
      </c>
    </row>
    <row r="777" spans="1:6" s="16" customFormat="1" ht="11.25" customHeight="1" x14ac:dyDescent="0.2">
      <c r="A777" s="46" t="s">
        <v>2250</v>
      </c>
      <c r="B777" s="62">
        <v>5000000</v>
      </c>
      <c r="C777" s="55">
        <v>4.5</v>
      </c>
      <c r="D777" s="56">
        <v>46980</v>
      </c>
      <c r="E777" s="57">
        <v>46980</v>
      </c>
      <c r="F777" s="65">
        <v>5098337.4384000003</v>
      </c>
    </row>
    <row r="778" spans="1:6" s="16" customFormat="1" ht="11.25" customHeight="1" x14ac:dyDescent="0.2">
      <c r="A778" s="46" t="s">
        <v>1338</v>
      </c>
      <c r="B778" s="62">
        <v>5000000</v>
      </c>
      <c r="C778" s="55">
        <v>3.95</v>
      </c>
      <c r="D778" s="56">
        <v>46799</v>
      </c>
      <c r="E778" s="57">
        <v>46799</v>
      </c>
      <c r="F778" s="65">
        <v>4949392.8326000003</v>
      </c>
    </row>
    <row r="779" spans="1:6" s="16" customFormat="1" ht="11.25" customHeight="1" x14ac:dyDescent="0.2">
      <c r="A779" s="46" t="s">
        <v>146</v>
      </c>
      <c r="B779" s="62">
        <v>2000000</v>
      </c>
      <c r="C779" s="55">
        <v>3.875</v>
      </c>
      <c r="D779" s="56">
        <v>47223</v>
      </c>
      <c r="E779" s="57">
        <v>47223</v>
      </c>
      <c r="F779" s="65">
        <v>2000000</v>
      </c>
    </row>
    <row r="780" spans="1:6" s="16" customFormat="1" ht="11.25" customHeight="1" x14ac:dyDescent="0.2">
      <c r="A780" s="46" t="s">
        <v>57</v>
      </c>
      <c r="B780" s="62">
        <v>5000000</v>
      </c>
      <c r="C780" s="55">
        <v>5.05</v>
      </c>
      <c r="D780" s="56">
        <v>46415</v>
      </c>
      <c r="E780" s="57">
        <v>46415</v>
      </c>
      <c r="F780" s="65">
        <v>4999988.1327999998</v>
      </c>
    </row>
    <row r="781" spans="1:6" s="16" customFormat="1" ht="11.25" customHeight="1" x14ac:dyDescent="0.2">
      <c r="A781" s="46" t="s">
        <v>57</v>
      </c>
      <c r="B781" s="62">
        <v>2000000</v>
      </c>
      <c r="C781" s="55">
        <v>5.9420000000000002</v>
      </c>
      <c r="D781" s="56">
        <v>50808</v>
      </c>
      <c r="E781" s="57">
        <v>50808</v>
      </c>
      <c r="F781" s="65">
        <v>2000000</v>
      </c>
    </row>
    <row r="782" spans="1:6" s="16" customFormat="1" ht="11.25" customHeight="1" x14ac:dyDescent="0.2">
      <c r="A782" s="46" t="s">
        <v>19</v>
      </c>
      <c r="B782" s="62">
        <v>1000000</v>
      </c>
      <c r="C782" s="55">
        <v>4.5999999999999996</v>
      </c>
      <c r="D782" s="56">
        <v>46806</v>
      </c>
      <c r="E782" s="57">
        <v>46806</v>
      </c>
      <c r="F782" s="65">
        <v>995108.33730000001</v>
      </c>
    </row>
    <row r="783" spans="1:6" s="16" customFormat="1" ht="11.25" customHeight="1" x14ac:dyDescent="0.2">
      <c r="A783" s="46" t="s">
        <v>1562</v>
      </c>
      <c r="B783" s="62">
        <v>2500000</v>
      </c>
      <c r="C783" s="55">
        <v>4.8</v>
      </c>
      <c r="D783" s="56">
        <v>47164</v>
      </c>
      <c r="E783" s="57">
        <v>47164</v>
      </c>
      <c r="F783" s="65">
        <v>2682163.5137</v>
      </c>
    </row>
    <row r="784" spans="1:6" s="16" customFormat="1" ht="11.25" customHeight="1" x14ac:dyDescent="0.2">
      <c r="A784" s="46" t="s">
        <v>1562</v>
      </c>
      <c r="B784" s="62">
        <v>1000000</v>
      </c>
      <c r="C784" s="55">
        <v>4.95</v>
      </c>
      <c r="D784" s="56">
        <v>48458</v>
      </c>
      <c r="E784" s="57">
        <v>48458</v>
      </c>
      <c r="F784" s="65">
        <v>995105.53740000003</v>
      </c>
    </row>
    <row r="785" spans="1:6" s="16" customFormat="1" ht="11.25" customHeight="1" x14ac:dyDescent="0.2">
      <c r="A785" s="46" t="s">
        <v>1562</v>
      </c>
      <c r="B785" s="62">
        <v>5000000</v>
      </c>
      <c r="C785" s="55">
        <v>5</v>
      </c>
      <c r="D785" s="56">
        <v>48639</v>
      </c>
      <c r="E785" s="57">
        <v>48639</v>
      </c>
      <c r="F785" s="65">
        <v>4962428.8642999995</v>
      </c>
    </row>
    <row r="786" spans="1:6" s="16" customFormat="1" ht="11.25" customHeight="1" x14ac:dyDescent="0.2">
      <c r="A786" s="46" t="s">
        <v>64</v>
      </c>
      <c r="B786" s="62">
        <v>2000000</v>
      </c>
      <c r="C786" s="55">
        <v>2.95</v>
      </c>
      <c r="D786" s="56">
        <v>47908</v>
      </c>
      <c r="E786" s="57">
        <v>47908</v>
      </c>
      <c r="F786" s="65">
        <v>1999126.6143</v>
      </c>
    </row>
    <row r="787" spans="1:6" s="16" customFormat="1" ht="11.25" customHeight="1" x14ac:dyDescent="0.2">
      <c r="A787" s="46" t="s">
        <v>2386</v>
      </c>
      <c r="B787" s="62">
        <v>200000</v>
      </c>
      <c r="C787" s="55">
        <v>6.75</v>
      </c>
      <c r="D787" s="56">
        <v>50222</v>
      </c>
      <c r="E787" s="57">
        <v>50222</v>
      </c>
      <c r="F787" s="65">
        <v>281230.38890000002</v>
      </c>
    </row>
    <row r="788" spans="1:6" s="16" customFormat="1" ht="11.25" customHeight="1" x14ac:dyDescent="0.2">
      <c r="A788" s="46" t="s">
        <v>2817</v>
      </c>
      <c r="B788" s="62">
        <v>3000000</v>
      </c>
      <c r="C788" s="55">
        <v>6</v>
      </c>
      <c r="D788" s="56">
        <v>48410</v>
      </c>
      <c r="E788" s="57">
        <v>48410</v>
      </c>
      <c r="F788" s="65">
        <v>3000000</v>
      </c>
    </row>
    <row r="789" spans="1:6" s="16" customFormat="1" ht="11.25" customHeight="1" x14ac:dyDescent="0.2">
      <c r="A789" s="46" t="s">
        <v>2303</v>
      </c>
      <c r="B789" s="62">
        <v>2000000</v>
      </c>
      <c r="C789" s="55">
        <v>3.25</v>
      </c>
      <c r="D789" s="56">
        <v>48044</v>
      </c>
      <c r="E789" s="57">
        <v>48044</v>
      </c>
      <c r="F789" s="65">
        <v>1998964.0486000001</v>
      </c>
    </row>
    <row r="790" spans="1:6" s="16" customFormat="1" ht="11.25" customHeight="1" x14ac:dyDescent="0.2">
      <c r="A790" s="46" t="s">
        <v>2511</v>
      </c>
      <c r="B790" s="62">
        <v>1000000</v>
      </c>
      <c r="C790" s="55">
        <v>7</v>
      </c>
      <c r="D790" s="56">
        <v>47664</v>
      </c>
      <c r="E790" s="57">
        <v>47664</v>
      </c>
      <c r="F790" s="65">
        <v>1000000</v>
      </c>
    </row>
    <row r="791" spans="1:6" s="16" customFormat="1" ht="11.25" customHeight="1" x14ac:dyDescent="0.2">
      <c r="A791" s="46" t="s">
        <v>2421</v>
      </c>
      <c r="B791" s="62">
        <v>1000000</v>
      </c>
      <c r="C791" s="55">
        <v>7.05</v>
      </c>
      <c r="D791" s="56">
        <v>47011</v>
      </c>
      <c r="E791" s="57">
        <v>47011</v>
      </c>
      <c r="F791" s="65">
        <v>999093.23569999996</v>
      </c>
    </row>
    <row r="792" spans="1:6" s="16" customFormat="1" ht="11.25" customHeight="1" x14ac:dyDescent="0.2">
      <c r="A792" s="46" t="s">
        <v>2421</v>
      </c>
      <c r="B792" s="62">
        <v>1000000</v>
      </c>
      <c r="C792" s="55">
        <v>6.95</v>
      </c>
      <c r="D792" s="56">
        <v>46280</v>
      </c>
      <c r="E792" s="57">
        <v>46280</v>
      </c>
      <c r="F792" s="65">
        <v>999200.60369999998</v>
      </c>
    </row>
    <row r="793" spans="1:6" s="16" customFormat="1" ht="11.25" customHeight="1" x14ac:dyDescent="0.2">
      <c r="A793" s="46" t="s">
        <v>2251</v>
      </c>
      <c r="B793" s="62">
        <v>1246000</v>
      </c>
      <c r="C793" s="55">
        <v>6</v>
      </c>
      <c r="D793" s="56">
        <v>46174</v>
      </c>
      <c r="E793" s="57">
        <v>46174</v>
      </c>
      <c r="F793" s="65">
        <v>1283043.0874999999</v>
      </c>
    </row>
    <row r="794" spans="1:6" s="16" customFormat="1" ht="11.25" customHeight="1" x14ac:dyDescent="0.2">
      <c r="A794" s="46" t="s">
        <v>2251</v>
      </c>
      <c r="B794" s="62">
        <v>3311000</v>
      </c>
      <c r="C794" s="55">
        <v>5.75</v>
      </c>
      <c r="D794" s="56">
        <v>45931</v>
      </c>
      <c r="E794" s="57">
        <v>45931</v>
      </c>
      <c r="F794" s="65">
        <v>3392935.3572999998</v>
      </c>
    </row>
    <row r="795" spans="1:6" s="16" customFormat="1" ht="11.25" customHeight="1" x14ac:dyDescent="0.2">
      <c r="A795" s="46" t="s">
        <v>2341</v>
      </c>
      <c r="B795" s="62">
        <v>8000000</v>
      </c>
      <c r="C795" s="55">
        <v>6.125</v>
      </c>
      <c r="D795" s="56">
        <v>51516</v>
      </c>
      <c r="E795" s="57">
        <v>51516</v>
      </c>
      <c r="F795" s="65">
        <v>11001786.008400001</v>
      </c>
    </row>
    <row r="796" spans="1:6" s="16" customFormat="1" ht="11.25" customHeight="1" x14ac:dyDescent="0.2">
      <c r="A796" s="46" t="s">
        <v>85</v>
      </c>
      <c r="B796" s="62">
        <v>2000000</v>
      </c>
      <c r="C796" s="55">
        <v>4.3499999999999996</v>
      </c>
      <c r="D796" s="56">
        <v>46905</v>
      </c>
      <c r="E796" s="57">
        <v>46905</v>
      </c>
      <c r="F796" s="65">
        <v>1997508.5373</v>
      </c>
    </row>
    <row r="797" spans="1:6" s="16" customFormat="1" ht="11.25" customHeight="1" x14ac:dyDescent="0.2">
      <c r="A797" s="46" t="s">
        <v>1705</v>
      </c>
      <c r="B797" s="62">
        <v>2000000</v>
      </c>
      <c r="C797" s="55">
        <v>7.95</v>
      </c>
      <c r="D797" s="56">
        <v>50936</v>
      </c>
      <c r="E797" s="57">
        <v>50936</v>
      </c>
      <c r="F797" s="65">
        <v>2238781.3432999998</v>
      </c>
    </row>
    <row r="798" spans="1:6" s="16" customFormat="1" ht="11.25" customHeight="1" x14ac:dyDescent="0.2">
      <c r="A798" s="46" t="s">
        <v>2469</v>
      </c>
      <c r="B798" s="62">
        <v>4825000</v>
      </c>
      <c r="C798" s="55">
        <v>6.875</v>
      </c>
      <c r="D798" s="56">
        <v>49871</v>
      </c>
      <c r="E798" s="57">
        <v>49871</v>
      </c>
      <c r="F798" s="65">
        <v>6714295.3032999998</v>
      </c>
    </row>
    <row r="799" spans="1:6" s="16" customFormat="1" ht="11.25" customHeight="1" x14ac:dyDescent="0.2">
      <c r="A799" s="46" t="s">
        <v>1107</v>
      </c>
      <c r="B799" s="62">
        <v>2000000</v>
      </c>
      <c r="C799" s="55">
        <v>4.875</v>
      </c>
      <c r="D799" s="56">
        <v>45566</v>
      </c>
      <c r="E799" s="57">
        <v>45566</v>
      </c>
      <c r="F799" s="65">
        <v>2001742.6332</v>
      </c>
    </row>
    <row r="800" spans="1:6" s="16" customFormat="1" ht="11.25" customHeight="1" x14ac:dyDescent="0.2">
      <c r="A800" s="46" t="s">
        <v>2439</v>
      </c>
      <c r="B800" s="62">
        <v>4229000</v>
      </c>
      <c r="C800" s="55">
        <v>6.85</v>
      </c>
      <c r="D800" s="56">
        <v>50328</v>
      </c>
      <c r="E800" s="57">
        <v>50328</v>
      </c>
      <c r="F800" s="65">
        <v>5618601.5006999997</v>
      </c>
    </row>
    <row r="801" spans="1:6" s="16" customFormat="1" ht="11.25" customHeight="1" x14ac:dyDescent="0.2">
      <c r="A801" s="46" t="s">
        <v>1952</v>
      </c>
      <c r="B801" s="62">
        <v>2000000</v>
      </c>
      <c r="C801" s="55">
        <v>6.25</v>
      </c>
      <c r="D801" s="56">
        <v>48775</v>
      </c>
      <c r="E801" s="57">
        <v>48775</v>
      </c>
      <c r="F801" s="65">
        <v>1996066.1843999999</v>
      </c>
    </row>
    <row r="802" spans="1:6" s="16" customFormat="1" ht="11.25" customHeight="1" x14ac:dyDescent="0.2">
      <c r="A802" s="46" t="s">
        <v>1952</v>
      </c>
      <c r="B802" s="62">
        <v>2000000</v>
      </c>
      <c r="C802" s="55">
        <v>7.1</v>
      </c>
      <c r="D802" s="56">
        <v>56080</v>
      </c>
      <c r="E802" s="57">
        <v>56080</v>
      </c>
      <c r="F802" s="65">
        <v>1995941.1336999999</v>
      </c>
    </row>
    <row r="803" spans="1:6" s="16" customFormat="1" ht="11.25" customHeight="1" x14ac:dyDescent="0.2">
      <c r="A803" s="46" t="s">
        <v>2390</v>
      </c>
      <c r="B803" s="62">
        <v>4224000</v>
      </c>
      <c r="C803" s="55">
        <v>6</v>
      </c>
      <c r="D803" s="56">
        <v>50785</v>
      </c>
      <c r="E803" s="57">
        <v>50785</v>
      </c>
      <c r="F803" s="65">
        <v>5649088.3905999996</v>
      </c>
    </row>
    <row r="804" spans="1:6" s="16" customFormat="1" ht="11.25" customHeight="1" x14ac:dyDescent="0.2">
      <c r="A804" s="46" t="s">
        <v>2589</v>
      </c>
      <c r="B804" s="62">
        <v>2000000</v>
      </c>
      <c r="C804" s="55">
        <v>7.875</v>
      </c>
      <c r="D804" s="56">
        <v>47694</v>
      </c>
      <c r="E804" s="57">
        <v>47694</v>
      </c>
      <c r="F804" s="65">
        <v>2275515.0192</v>
      </c>
    </row>
    <row r="805" spans="1:6" s="16" customFormat="1" ht="11.25" customHeight="1" x14ac:dyDescent="0.2">
      <c r="A805" s="46" t="s">
        <v>159</v>
      </c>
      <c r="B805" s="62">
        <v>1000000</v>
      </c>
      <c r="C805" s="55">
        <v>3.95</v>
      </c>
      <c r="D805" s="56">
        <v>46784</v>
      </c>
      <c r="E805" s="57">
        <v>46784</v>
      </c>
      <c r="F805" s="65">
        <v>999701.05900000001</v>
      </c>
    </row>
    <row r="806" spans="1:6" s="16" customFormat="1" ht="11.25" customHeight="1" x14ac:dyDescent="0.2">
      <c r="A806" s="46" t="s">
        <v>1110</v>
      </c>
      <c r="B806" s="62">
        <v>2000000</v>
      </c>
      <c r="C806" s="55">
        <v>5.875</v>
      </c>
      <c r="D806" s="56">
        <v>46706</v>
      </c>
      <c r="E806" s="57">
        <v>46706</v>
      </c>
      <c r="F806" s="65">
        <v>1995376.0415000001</v>
      </c>
    </row>
    <row r="807" spans="1:6" s="16" customFormat="1" ht="11.25" customHeight="1" x14ac:dyDescent="0.2">
      <c r="A807" s="46" t="s">
        <v>1110</v>
      </c>
      <c r="B807" s="62">
        <v>3000000</v>
      </c>
      <c r="C807" s="55">
        <v>6.2</v>
      </c>
      <c r="D807" s="56">
        <v>47649</v>
      </c>
      <c r="E807" s="57">
        <v>47649</v>
      </c>
      <c r="F807" s="65">
        <v>2992840.9252999998</v>
      </c>
    </row>
    <row r="808" spans="1:6" s="16" customFormat="1" ht="11.25" customHeight="1" x14ac:dyDescent="0.2">
      <c r="A808" s="46" t="s">
        <v>1110</v>
      </c>
      <c r="B808" s="62">
        <v>2000000</v>
      </c>
      <c r="C808" s="55">
        <v>6.05</v>
      </c>
      <c r="D808" s="56">
        <v>46966</v>
      </c>
      <c r="E808" s="57">
        <v>46966</v>
      </c>
      <c r="F808" s="65">
        <v>1995494.5109000001</v>
      </c>
    </row>
    <row r="809" spans="1:6" s="16" customFormat="1" ht="11.25" customHeight="1" x14ac:dyDescent="0.2">
      <c r="A809" s="46" t="s">
        <v>20</v>
      </c>
      <c r="B809" s="62">
        <v>2000000</v>
      </c>
      <c r="C809" s="55">
        <v>5.35</v>
      </c>
      <c r="D809" s="56">
        <v>46795</v>
      </c>
      <c r="E809" s="57">
        <v>46795</v>
      </c>
      <c r="F809" s="65">
        <v>1615569.3444000001</v>
      </c>
    </row>
    <row r="810" spans="1:6" s="16" customFormat="1" ht="11.25" customHeight="1" x14ac:dyDescent="0.2">
      <c r="A810" s="46" t="s">
        <v>2490</v>
      </c>
      <c r="B810" s="62">
        <v>3000000</v>
      </c>
      <c r="C810" s="55">
        <v>6.375</v>
      </c>
      <c r="D810" s="56">
        <v>50541</v>
      </c>
      <c r="E810" s="57">
        <v>50541</v>
      </c>
      <c r="F810" s="65">
        <v>4098571.0337</v>
      </c>
    </row>
    <row r="811" spans="1:6" s="16" customFormat="1" ht="11.25" customHeight="1" x14ac:dyDescent="0.2">
      <c r="A811" s="46" t="s">
        <v>2490</v>
      </c>
      <c r="B811" s="62">
        <v>5000000</v>
      </c>
      <c r="C811" s="55">
        <v>5.25</v>
      </c>
      <c r="D811" s="56">
        <v>48988</v>
      </c>
      <c r="E811" s="57">
        <v>48988</v>
      </c>
      <c r="F811" s="65">
        <v>4891649.7445</v>
      </c>
    </row>
    <row r="812" spans="1:6" s="16" customFormat="1" ht="11.25" customHeight="1" x14ac:dyDescent="0.2">
      <c r="A812" s="46" t="s">
        <v>2819</v>
      </c>
      <c r="B812" s="62">
        <v>3000000</v>
      </c>
      <c r="C812" s="55">
        <v>9</v>
      </c>
      <c r="D812" s="56">
        <v>45887</v>
      </c>
      <c r="E812" s="57">
        <v>45887</v>
      </c>
      <c r="F812" s="65">
        <v>3000000</v>
      </c>
    </row>
    <row r="813" spans="1:6" s="16" customFormat="1" ht="11.25" customHeight="1" x14ac:dyDescent="0.2">
      <c r="A813" s="46" t="s">
        <v>2821</v>
      </c>
      <c r="B813" s="62">
        <v>2000000</v>
      </c>
      <c r="C813" s="55">
        <v>5.5</v>
      </c>
      <c r="D813" s="56">
        <v>48458</v>
      </c>
      <c r="E813" s="57">
        <v>48458</v>
      </c>
      <c r="F813" s="65">
        <v>2000000</v>
      </c>
    </row>
    <row r="814" spans="1:6" s="16" customFormat="1" ht="11.25" customHeight="1" x14ac:dyDescent="0.2">
      <c r="A814" s="46" t="s">
        <v>2440</v>
      </c>
      <c r="B814" s="62">
        <v>5000000</v>
      </c>
      <c r="C814" s="55">
        <v>3.05</v>
      </c>
      <c r="D814" s="56">
        <v>51775</v>
      </c>
      <c r="E814" s="57">
        <v>51775</v>
      </c>
      <c r="F814" s="65">
        <v>4976491.5893999999</v>
      </c>
    </row>
    <row r="815" spans="1:6" s="16" customFormat="1" ht="11.25" customHeight="1" x14ac:dyDescent="0.2">
      <c r="A815" s="46" t="s">
        <v>88</v>
      </c>
      <c r="B815" s="62">
        <v>5000000</v>
      </c>
      <c r="C815" s="55">
        <v>4.55</v>
      </c>
      <c r="D815" s="56">
        <v>47178</v>
      </c>
      <c r="E815" s="57">
        <v>47178</v>
      </c>
      <c r="F815" s="65">
        <v>4996075.1743999999</v>
      </c>
    </row>
    <row r="816" spans="1:6" s="16" customFormat="1" ht="11.25" customHeight="1" x14ac:dyDescent="0.2">
      <c r="A816" s="46" t="s">
        <v>22</v>
      </c>
      <c r="B816" s="62">
        <v>5000000</v>
      </c>
      <c r="C816" s="55">
        <v>5.65</v>
      </c>
      <c r="D816" s="56">
        <v>46813</v>
      </c>
      <c r="E816" s="57">
        <v>46813</v>
      </c>
      <c r="F816" s="65">
        <v>4991840.6832999997</v>
      </c>
    </row>
    <row r="817" spans="1:6" s="16" customFormat="1" ht="11.25" customHeight="1" x14ac:dyDescent="0.2">
      <c r="A817" s="46" t="s">
        <v>2307</v>
      </c>
      <c r="B817" s="62">
        <v>1000000</v>
      </c>
      <c r="C817" s="55">
        <v>5.35</v>
      </c>
      <c r="D817" s="56">
        <v>51271</v>
      </c>
      <c r="E817" s="57">
        <v>51271</v>
      </c>
      <c r="F817" s="65">
        <v>1294747.3668</v>
      </c>
    </row>
    <row r="818" spans="1:6" s="16" customFormat="1" ht="11.25" customHeight="1" x14ac:dyDescent="0.2">
      <c r="A818" s="46" t="s">
        <v>1953</v>
      </c>
      <c r="B818" s="62">
        <v>3000000</v>
      </c>
      <c r="C818" s="55">
        <v>5.25</v>
      </c>
      <c r="D818" s="56">
        <v>46068</v>
      </c>
      <c r="E818" s="57">
        <v>46068</v>
      </c>
      <c r="F818" s="65">
        <v>2624316.3218999999</v>
      </c>
    </row>
    <row r="819" spans="1:6" s="16" customFormat="1" ht="11.25" customHeight="1" x14ac:dyDescent="0.2">
      <c r="A819" s="46" t="s">
        <v>2590</v>
      </c>
      <c r="B819" s="62">
        <v>3500000</v>
      </c>
      <c r="C819" s="55">
        <v>6.375</v>
      </c>
      <c r="D819" s="56">
        <v>50754</v>
      </c>
      <c r="E819" s="57">
        <v>50754</v>
      </c>
      <c r="F819" s="65">
        <v>4788769.5009000003</v>
      </c>
    </row>
    <row r="820" spans="1:6" s="16" customFormat="1" ht="11.25" customHeight="1" x14ac:dyDescent="0.2">
      <c r="A820" s="46" t="s">
        <v>2427</v>
      </c>
      <c r="B820" s="62">
        <v>4000000</v>
      </c>
      <c r="C820" s="55">
        <v>4.7</v>
      </c>
      <c r="D820" s="56">
        <v>46539</v>
      </c>
      <c r="E820" s="57">
        <v>46539</v>
      </c>
      <c r="F820" s="65">
        <v>3994405.4514000001</v>
      </c>
    </row>
    <row r="821" spans="1:6" s="16" customFormat="1" ht="11.25" customHeight="1" x14ac:dyDescent="0.2">
      <c r="A821" s="46" t="s">
        <v>2441</v>
      </c>
      <c r="B821" s="62">
        <v>5000000</v>
      </c>
      <c r="C821" s="55">
        <v>6.2</v>
      </c>
      <c r="D821" s="56">
        <v>51210</v>
      </c>
      <c r="E821" s="57">
        <v>51210</v>
      </c>
      <c r="F821" s="65">
        <v>6929961.9358999999</v>
      </c>
    </row>
    <row r="822" spans="1:6" s="16" customFormat="1" ht="11.25" customHeight="1" x14ac:dyDescent="0.2">
      <c r="A822" s="46" t="s">
        <v>1847</v>
      </c>
      <c r="B822" s="62">
        <v>1000000</v>
      </c>
      <c r="C822" s="55">
        <v>5.95</v>
      </c>
      <c r="D822" s="56">
        <v>47574</v>
      </c>
      <c r="E822" s="57">
        <v>47574</v>
      </c>
      <c r="F822" s="65">
        <v>1151936.7076000001</v>
      </c>
    </row>
    <row r="823" spans="1:6" s="16" customFormat="1" ht="11.25" customHeight="1" x14ac:dyDescent="0.2">
      <c r="A823" s="46" t="s">
        <v>2825</v>
      </c>
      <c r="B823" s="62">
        <v>2000000</v>
      </c>
      <c r="C823" s="55">
        <v>5.05</v>
      </c>
      <c r="D823" s="56">
        <v>48775</v>
      </c>
      <c r="E823" s="57">
        <v>48775</v>
      </c>
      <c r="F823" s="65">
        <v>1970613.1969999999</v>
      </c>
    </row>
    <row r="824" spans="1:6" s="16" customFormat="1" ht="11.25" customHeight="1" x14ac:dyDescent="0.2">
      <c r="A824" s="46" t="s">
        <v>2591</v>
      </c>
      <c r="B824" s="62">
        <v>1000000</v>
      </c>
      <c r="C824" s="55">
        <v>6.55</v>
      </c>
      <c r="D824" s="56">
        <v>49810</v>
      </c>
      <c r="E824" s="57">
        <v>49810</v>
      </c>
      <c r="F824" s="65">
        <v>1350237.0818</v>
      </c>
    </row>
    <row r="825" spans="1:6" s="16" customFormat="1" ht="11.25" customHeight="1" x14ac:dyDescent="0.2">
      <c r="A825" s="46" t="s">
        <v>2252</v>
      </c>
      <c r="B825" s="62">
        <v>3240000</v>
      </c>
      <c r="C825" s="55">
        <v>5</v>
      </c>
      <c r="D825" s="56">
        <v>46767</v>
      </c>
      <c r="E825" s="57">
        <v>46767</v>
      </c>
      <c r="F825" s="65">
        <v>3288352.7724000001</v>
      </c>
    </row>
    <row r="826" spans="1:6" s="16" customFormat="1" ht="11.25" customHeight="1" x14ac:dyDescent="0.2">
      <c r="A826" s="46" t="s">
        <v>2061</v>
      </c>
      <c r="B826" s="62">
        <v>2000000</v>
      </c>
      <c r="C826" s="55">
        <v>6.25</v>
      </c>
      <c r="D826" s="56">
        <v>51697</v>
      </c>
      <c r="E826" s="57">
        <v>51697</v>
      </c>
      <c r="F826" s="65">
        <v>2500030.0633</v>
      </c>
    </row>
    <row r="827" spans="1:6" s="16" customFormat="1" ht="11.25" customHeight="1" x14ac:dyDescent="0.2">
      <c r="A827" s="46" t="s">
        <v>2826</v>
      </c>
      <c r="B827" s="62">
        <v>2000000</v>
      </c>
      <c r="C827" s="55">
        <v>8.25</v>
      </c>
      <c r="D827" s="56">
        <v>46600</v>
      </c>
      <c r="E827" s="57">
        <v>46600</v>
      </c>
      <c r="F827" s="65">
        <v>2000000</v>
      </c>
    </row>
    <row r="828" spans="1:6" s="16" customFormat="1" ht="11.25" customHeight="1" x14ac:dyDescent="0.2">
      <c r="A828" s="46" t="s">
        <v>2309</v>
      </c>
      <c r="B828" s="62">
        <v>8670000</v>
      </c>
      <c r="C828" s="55">
        <v>6.2</v>
      </c>
      <c r="D828" s="56">
        <v>50328</v>
      </c>
      <c r="E828" s="57">
        <v>50328</v>
      </c>
      <c r="F828" s="65">
        <v>11561563.0865</v>
      </c>
    </row>
    <row r="829" spans="1:6" s="16" customFormat="1" ht="11.25" customHeight="1" x14ac:dyDescent="0.2">
      <c r="A829" s="46" t="s">
        <v>2309</v>
      </c>
      <c r="B829" s="62">
        <v>1639000</v>
      </c>
      <c r="C829" s="55">
        <v>5.6</v>
      </c>
      <c r="D829" s="56">
        <v>49034</v>
      </c>
      <c r="E829" s="57">
        <v>49034</v>
      </c>
      <c r="F829" s="65">
        <v>2002977.5190000001</v>
      </c>
    </row>
    <row r="830" spans="1:6" s="16" customFormat="1" ht="11.25" customHeight="1" x14ac:dyDescent="0.2">
      <c r="A830" s="46" t="s">
        <v>1119</v>
      </c>
      <c r="B830" s="62">
        <v>2000000</v>
      </c>
      <c r="C830" s="55">
        <v>6.1</v>
      </c>
      <c r="D830" s="56">
        <v>48653</v>
      </c>
      <c r="E830" s="57">
        <v>48653</v>
      </c>
      <c r="F830" s="65">
        <v>1997139.1373999999</v>
      </c>
    </row>
    <row r="831" spans="1:6" s="16" customFormat="1" ht="11.25" customHeight="1" x14ac:dyDescent="0.2">
      <c r="A831" s="46" t="s">
        <v>92</v>
      </c>
      <c r="B831" s="62">
        <v>3000000</v>
      </c>
      <c r="C831" s="55">
        <v>3.4</v>
      </c>
      <c r="D831" s="56">
        <v>51582</v>
      </c>
      <c r="E831" s="57">
        <v>51582</v>
      </c>
      <c r="F831" s="65">
        <v>2992322.6554999999</v>
      </c>
    </row>
    <row r="832" spans="1:6" s="16" customFormat="1" ht="11.25" customHeight="1" x14ac:dyDescent="0.2">
      <c r="A832" s="46" t="s">
        <v>1675</v>
      </c>
      <c r="B832" s="62">
        <v>3000000</v>
      </c>
      <c r="C832" s="55">
        <v>5.125</v>
      </c>
      <c r="D832" s="56">
        <v>45790</v>
      </c>
      <c r="E832" s="57">
        <v>45790</v>
      </c>
      <c r="F832" s="65">
        <v>2997756.5502999998</v>
      </c>
    </row>
    <row r="833" spans="1:6" s="16" customFormat="1" ht="11.25" customHeight="1" x14ac:dyDescent="0.2">
      <c r="A833" s="46" t="s">
        <v>2342</v>
      </c>
      <c r="B833" s="62">
        <v>1000000</v>
      </c>
      <c r="C833" s="55">
        <v>2.95</v>
      </c>
      <c r="D833" s="56">
        <v>51653</v>
      </c>
      <c r="E833" s="57">
        <v>51653</v>
      </c>
      <c r="F833" s="65">
        <v>995454.68799999997</v>
      </c>
    </row>
    <row r="834" spans="1:6" s="16" customFormat="1" ht="11.25" customHeight="1" x14ac:dyDescent="0.2">
      <c r="A834" s="46" t="s">
        <v>1962</v>
      </c>
      <c r="B834" s="62">
        <v>1000000</v>
      </c>
      <c r="C834" s="55">
        <v>6.35</v>
      </c>
      <c r="D834" s="56">
        <v>47133</v>
      </c>
      <c r="E834" s="57">
        <v>47133</v>
      </c>
      <c r="F834" s="65">
        <v>997926.56</v>
      </c>
    </row>
    <row r="835" spans="1:6" s="16" customFormat="1" ht="11.25" customHeight="1" x14ac:dyDescent="0.2">
      <c r="A835" s="46" t="s">
        <v>100</v>
      </c>
      <c r="B835" s="62">
        <v>3000000</v>
      </c>
      <c r="C835" s="55">
        <v>4.6500000000000004</v>
      </c>
      <c r="D835" s="56">
        <v>48441</v>
      </c>
      <c r="E835" s="57">
        <v>48441</v>
      </c>
      <c r="F835" s="65">
        <v>2990546.8577999999</v>
      </c>
    </row>
    <row r="836" spans="1:6" s="16" customFormat="1" ht="11.25" customHeight="1" x14ac:dyDescent="0.2">
      <c r="A836" s="46" t="s">
        <v>100</v>
      </c>
      <c r="B836" s="62">
        <v>2000000</v>
      </c>
      <c r="C836" s="55">
        <v>5.65</v>
      </c>
      <c r="D836" s="56">
        <v>48653</v>
      </c>
      <c r="E836" s="57">
        <v>48653</v>
      </c>
      <c r="F836" s="65">
        <v>1998055.4986</v>
      </c>
    </row>
    <row r="837" spans="1:6" s="16" customFormat="1" ht="11.25" customHeight="1" x14ac:dyDescent="0.2">
      <c r="A837" s="46" t="s">
        <v>1595</v>
      </c>
      <c r="B837" s="62">
        <v>3500000</v>
      </c>
      <c r="C837" s="55">
        <v>4.5</v>
      </c>
      <c r="D837" s="56">
        <v>47181</v>
      </c>
      <c r="E837" s="57">
        <v>47181</v>
      </c>
      <c r="F837" s="65">
        <v>3496489.7741999999</v>
      </c>
    </row>
    <row r="838" spans="1:6" s="16" customFormat="1" ht="11.25" customHeight="1" thickBot="1" x14ac:dyDescent="0.25">
      <c r="A838" s="47" t="s">
        <v>59</v>
      </c>
      <c r="B838" s="67">
        <f>SUBTOTAL(9,B689:B837)</f>
        <v>389177000</v>
      </c>
      <c r="C838" s="68"/>
      <c r="D838" s="69"/>
      <c r="E838" s="70"/>
      <c r="F838" s="71">
        <f>SUBTOTAL(9,F689:F837)</f>
        <v>415080977.27120018</v>
      </c>
    </row>
    <row r="839" spans="1:6" s="16" customFormat="1" ht="6" customHeight="1" x14ac:dyDescent="0.2">
      <c r="A839" s="47"/>
      <c r="B839" s="62"/>
      <c r="C839" s="55"/>
      <c r="D839" s="56"/>
      <c r="E839" s="57"/>
      <c r="F839" s="65"/>
    </row>
    <row r="840" spans="1:6" s="16" customFormat="1" ht="11.25" customHeight="1" thickBot="1" x14ac:dyDescent="0.25">
      <c r="A840" s="86" t="s">
        <v>60</v>
      </c>
      <c r="B840" s="72">
        <f>B838+B687+B353+B10</f>
        <v>1311682000</v>
      </c>
      <c r="C840" s="73"/>
      <c r="D840" s="74"/>
      <c r="E840" s="74"/>
      <c r="F840" s="75">
        <f t="shared" ref="F840" si="0">F838+F687+F353+F10</f>
        <v>1348725120.9403005</v>
      </c>
    </row>
    <row r="841" spans="1:6" s="16" customFormat="1" ht="11.25" customHeight="1" thickBot="1" x14ac:dyDescent="0.25">
      <c r="A841" s="86" t="s">
        <v>61</v>
      </c>
      <c r="B841" s="76"/>
      <c r="C841" s="77"/>
      <c r="D841" s="78"/>
      <c r="E841" s="79"/>
      <c r="F841" s="80">
        <f>F842-F840</f>
        <v>-63779650.690300465</v>
      </c>
    </row>
    <row r="842" spans="1:6" s="16" customFormat="1" ht="11.25" customHeight="1" thickBot="1" x14ac:dyDescent="0.25">
      <c r="A842" s="86" t="s">
        <v>1124</v>
      </c>
      <c r="B842" s="76"/>
      <c r="C842" s="77"/>
      <c r="D842" s="78"/>
      <c r="E842" s="79"/>
      <c r="F842" s="80">
        <v>1284945470.25</v>
      </c>
    </row>
    <row r="843" spans="1:6" s="16" customFormat="1" ht="11.25" customHeight="1" x14ac:dyDescent="0.2">
      <c r="A843" s="47"/>
      <c r="B843" s="37"/>
      <c r="C843" s="39"/>
      <c r="D843" s="41"/>
      <c r="E843" s="42"/>
      <c r="F843" s="34"/>
    </row>
    <row r="844" spans="1:6" s="16" customFormat="1" ht="11.25" customHeight="1" x14ac:dyDescent="0.2">
      <c r="A844" s="47"/>
      <c r="B844" s="37"/>
      <c r="C844" s="39"/>
      <c r="D844" s="41"/>
      <c r="E844" s="42"/>
      <c r="F844" s="3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2023-04-13T13:14:32Z</cp:lastPrinted>
  <dcterms:created xsi:type="dcterms:W3CDTF">2006-04-13T19:21:07Z</dcterms:created>
  <dcterms:modified xsi:type="dcterms:W3CDTF">2024-04-24T15:52:13Z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{18CF3458-D265-461A-B03B-8636A6D0A7A3}</vt:lpwstr>
  </property>
</Properties>
</file>